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Z:\23 - PCAET-Energie\3. Biodiv\6. Eco-évènement\1. Projet\4. Page_web\Outil\"/>
    </mc:Choice>
  </mc:AlternateContent>
  <xr:revisionPtr revIDLastSave="0" documentId="13_ncr:1_{F75B4742-2778-478C-B3E4-762BC46D13F6}" xr6:coauthVersionLast="36" xr6:coauthVersionMax="36" xr10:uidLastSave="{00000000-0000-0000-0000-000000000000}"/>
  <bookViews>
    <workbookView xWindow="0" yWindow="0" windowWidth="20370" windowHeight="8685" activeTab="3" xr2:uid="{00000000-000D-0000-FFFF-FFFF00000000}"/>
  </bookViews>
  <sheets>
    <sheet name="INTRODUCTION" sheetId="1" r:id="rId1"/>
    <sheet name="MODE DEMPLOI" sheetId="2" r:id="rId2"/>
    <sheet name="AUTO-DIAGNOSTIC" sheetId="3" r:id="rId3"/>
    <sheet name="RESSOURCES" sheetId="4" r:id="rId4"/>
  </sheets>
  <definedNames>
    <definedName name="Diagramme">'AUTO-DIAGNOSTIC'!$A$121:$F$141</definedName>
    <definedName name="_xlnm.Print_Area" localSheetId="2">'AUTO-DIAGNOSTIC'!$A$1:$F$211</definedName>
    <definedName name="_xlnm.Print_Area" localSheetId="0">INTRODUCTION!$A$1:$D$4</definedName>
  </definedNames>
  <calcPr calcId="191029"/>
</workbook>
</file>

<file path=xl/calcChain.xml><?xml version="1.0" encoding="utf-8"?>
<calcChain xmlns="http://schemas.openxmlformats.org/spreadsheetml/2006/main">
  <c r="D131" i="3" l="1"/>
  <c r="E131" i="3" s="1"/>
  <c r="C131" i="3"/>
  <c r="B131" i="3"/>
  <c r="D134" i="3"/>
  <c r="E134" i="3" s="1"/>
  <c r="C134" i="3"/>
  <c r="B134" i="3"/>
  <c r="D133" i="3"/>
  <c r="E133" i="3" s="1"/>
  <c r="C133" i="3"/>
  <c r="B133" i="3"/>
  <c r="D132" i="3"/>
  <c r="E132" i="3" s="1"/>
  <c r="C132" i="3"/>
  <c r="B132" i="3"/>
  <c r="E16" i="3"/>
  <c r="B138" i="3" l="1"/>
  <c r="C138" i="3"/>
  <c r="C139" i="3"/>
  <c r="B140" i="3"/>
  <c r="D130" i="3"/>
  <c r="E130" i="3" s="1"/>
  <c r="C130" i="3"/>
  <c r="B130" i="3"/>
  <c r="B121" i="3"/>
  <c r="B122" i="3" s="1"/>
  <c r="E55" i="3"/>
  <c r="E53" i="3"/>
  <c r="D121" i="3"/>
  <c r="D122" i="3" s="1"/>
  <c r="C121" i="3"/>
  <c r="C122" i="3" s="1"/>
  <c r="E116" i="3"/>
  <c r="E115" i="3"/>
  <c r="E110" i="3"/>
  <c r="E117" i="3"/>
  <c r="E120" i="3"/>
  <c r="E118" i="3"/>
  <c r="E114" i="3"/>
  <c r="E113" i="3"/>
  <c r="E119" i="3"/>
  <c r="E112" i="3"/>
  <c r="E111" i="3"/>
  <c r="E109" i="3"/>
  <c r="E108" i="3"/>
  <c r="E107" i="3"/>
  <c r="E106" i="3"/>
  <c r="E104" i="3"/>
  <c r="E97" i="3"/>
  <c r="E98" i="3"/>
  <c r="E103" i="3"/>
  <c r="E100" i="3"/>
  <c r="E99" i="3"/>
  <c r="E102" i="3"/>
  <c r="E101" i="3"/>
  <c r="E96" i="3"/>
  <c r="E95" i="3"/>
  <c r="E93" i="3"/>
  <c r="E92" i="3"/>
  <c r="E90" i="3"/>
  <c r="E89" i="3"/>
  <c r="E88" i="3"/>
  <c r="E87" i="3"/>
  <c r="E91" i="3"/>
  <c r="E85" i="3"/>
  <c r="E83" i="3"/>
  <c r="E82" i="3"/>
  <c r="E84" i="3"/>
  <c r="E74" i="3"/>
  <c r="E73" i="3"/>
  <c r="E79" i="3"/>
  <c r="E76" i="3"/>
  <c r="E80" i="3"/>
  <c r="E78" i="3"/>
  <c r="E77" i="3"/>
  <c r="E75" i="3"/>
  <c r="E72" i="3"/>
  <c r="E68" i="3"/>
  <c r="E67" i="3"/>
  <c r="E66" i="3"/>
  <c r="E69" i="3"/>
  <c r="E65" i="3"/>
  <c r="E61" i="3"/>
  <c r="E63" i="3"/>
  <c r="E62" i="3"/>
  <c r="E60" i="3"/>
  <c r="E59" i="3"/>
  <c r="E54" i="3"/>
  <c r="E57" i="3"/>
  <c r="E56" i="3"/>
  <c r="E52" i="3"/>
  <c r="E51" i="3"/>
  <c r="E40" i="3"/>
  <c r="E42" i="3"/>
  <c r="E39" i="3"/>
  <c r="E44" i="3"/>
  <c r="E49" i="3"/>
  <c r="E41" i="3"/>
  <c r="E48" i="3"/>
  <c r="E47" i="3"/>
  <c r="E46" i="3"/>
  <c r="E45" i="3"/>
  <c r="E43" i="3"/>
  <c r="E35" i="3"/>
  <c r="E34" i="3"/>
  <c r="E36" i="3"/>
  <c r="E14" i="3"/>
  <c r="E33" i="3"/>
  <c r="E32" i="3"/>
  <c r="E30" i="3"/>
  <c r="E29" i="3"/>
  <c r="E28" i="3"/>
  <c r="E27" i="3"/>
  <c r="E26" i="3"/>
  <c r="E25" i="3"/>
  <c r="E21" i="3"/>
  <c r="E20" i="3"/>
  <c r="E23" i="3"/>
  <c r="E22" i="3"/>
  <c r="E19" i="3"/>
  <c r="E15" i="3"/>
  <c r="E17" i="3"/>
  <c r="E18" i="3"/>
  <c r="E11" i="3"/>
  <c r="E10" i="3"/>
  <c r="E9" i="3"/>
  <c r="E8" i="3"/>
  <c r="E7" i="3"/>
  <c r="E6" i="3"/>
  <c r="E5" i="3"/>
  <c r="D138" i="3" l="1"/>
  <c r="C140" i="3"/>
  <c r="B139" i="3"/>
  <c r="F131" i="3"/>
  <c r="F130" i="3"/>
  <c r="B126" i="3"/>
  <c r="C137" i="3"/>
  <c r="F132" i="3"/>
  <c r="F133" i="3"/>
  <c r="F134" i="3"/>
  <c r="B127" i="3"/>
  <c r="C141" i="3"/>
  <c r="B141" i="3"/>
  <c r="B137" i="3"/>
  <c r="D137" i="3" l="1"/>
  <c r="D141" i="3"/>
  <c r="D140" i="3"/>
  <c r="D139" i="3"/>
</calcChain>
</file>

<file path=xl/sharedStrings.xml><?xml version="1.0" encoding="utf-8"?>
<sst xmlns="http://schemas.openxmlformats.org/spreadsheetml/2006/main" count="255" uniqueCount="229">
  <si>
    <t>Présentation de la démarche</t>
  </si>
  <si>
    <r>
      <rPr>
        <u/>
        <sz val="12"/>
        <color rgb="FF0000FF"/>
        <rFont val="Avenir Roman"/>
      </rPr>
      <t>Outil réalisé dans le cadre du Plan Climat Air Energie Territorial (PCAET) de la Communauté de Communes de la Plaine de l'Ain en collaboration avec Charlotte Rotureau, EVVI.</t>
    </r>
  </si>
  <si>
    <t>Introduction à l’utilisation de l'outil</t>
  </si>
  <si>
    <t>A lire avant tout usage</t>
  </si>
  <si>
    <t>Modalités d'utilisation de l'onglet Auto-diagnostic</t>
  </si>
  <si>
    <t>Modalités d'utilisation de l'onglet Ressources</t>
  </si>
  <si>
    <t>Evénement éco-responsable : Auto-diagnostic</t>
  </si>
  <si>
    <t xml:space="preserve">Nom de l'évènement : </t>
  </si>
  <si>
    <t xml:space="preserve">Année : </t>
  </si>
  <si>
    <t>Oui</t>
  </si>
  <si>
    <t>Non</t>
  </si>
  <si>
    <r>
      <rPr>
        <sz val="12"/>
        <color rgb="FF000000"/>
        <rFont val="Avenir Roman"/>
      </rPr>
      <t>Non applicable</t>
    </r>
  </si>
  <si>
    <t>Vérification</t>
  </si>
  <si>
    <r>
      <rPr>
        <sz val="12"/>
        <color rgb="FF000000"/>
        <rFont val="Avenir Roman"/>
      </rPr>
      <t>ORGANISATION ET ACCUEIL TOUS PUBLICS</t>
    </r>
  </si>
  <si>
    <t>En cas de collaboration avec des hébergeurs, les a-t-on informés de la démarche éco-responsable de l'évènement ?</t>
  </si>
  <si>
    <t>La signalétique est-elle claire, explicite et bien positionnée ?</t>
  </si>
  <si>
    <t>Les bénévoles sont-ils sensibilisés aux différentes formes de handicaps et à la manière de les accueillir ?</t>
  </si>
  <si>
    <t>Des partenariats ont-ils été créés pour permettre à des personnes handicapées d’être bénévoles ?</t>
  </si>
  <si>
    <t>ALIMENTATION</t>
  </si>
  <si>
    <t>Charte d’achats</t>
  </si>
  <si>
    <t>Les produits importés/exotiques (café, chocolat, thé) sont-ils labellisés ou équitables ?</t>
  </si>
  <si>
    <t>Les produits faits maison sont-ils privilégiés ?</t>
  </si>
  <si>
    <t>Réduire le gaspillage</t>
  </si>
  <si>
    <t>Les personnes peuvent-elles remplir elles-mêmes leurs gourdes ?</t>
  </si>
  <si>
    <t>Une évaluation du gaspillage alimentaire a-t-elle été mise en place ?</t>
  </si>
  <si>
    <t>Les stocks alimentaires sont ils adaptés en fonction de la fréquentation attendue ?</t>
  </si>
  <si>
    <t>Les surplus alimentaires sont ils redistribués (bénévoles, associations caritatives…) ?</t>
  </si>
  <si>
    <t>Sensibilisation</t>
  </si>
  <si>
    <t>L'origine, nature et mode de préparation des produits alimentaires sont ils clairement indiqués sur les stands pour une bonne information du consommateur ?</t>
  </si>
  <si>
    <t>Une communication sur la démarche éco-responsable mise en œuvre sur l'alimentation a-t-elle été réalisée ?</t>
  </si>
  <si>
    <t>Les bénévoles connaissent-ils la provenance des produits ?</t>
  </si>
  <si>
    <t>DECHETS</t>
  </si>
  <si>
    <t>Les matériaux et ustensiles durables sont-ils privilégiés par rapport à l’usage unique ?</t>
  </si>
  <si>
    <t>Si on dispose d’éco-cup, sont-elles génériques et donc réutilisables d’une année sur l’autre ?</t>
  </si>
  <si>
    <t>Le retour des éco-cup est-il favorisé après utilisation, avec une caution par exemple ?</t>
  </si>
  <si>
    <t>L’utilisation de gourdes personnelles est-elle encouragée (participants, bénévoles, pratiquants) ?</t>
  </si>
  <si>
    <t>Un système de tri des déchets est-il en place ?</t>
  </si>
  <si>
    <t>PENSER LE CIRCUIT DE VIE DES MATERIAUX ET EQUIPEMENTS A L’ECHELLE DU TERRITOIRE</t>
  </si>
  <si>
    <t>Des partenariats existent-t-ils avec des acteurs de l’économie circulaire (ressourcerie, matériauthèque) etc ?</t>
  </si>
  <si>
    <t>PRODUITS DERIVES, CADEAUX PARTICIPANTS, GOODIES</t>
  </si>
  <si>
    <t>RESSOURCES NATURELLES</t>
  </si>
  <si>
    <t>ESPACES NATURELS</t>
  </si>
  <si>
    <t>Un partenariat avec une association locale de préservation de la biodiversité existe-t-il ?</t>
  </si>
  <si>
    <t>Les participants et spectateurs sont-ils informés des enjeux environnementaux du site et des consignes visant à protéger les lieux ?</t>
  </si>
  <si>
    <t>Au-delà des critères d'accessibilité et de sécurité, des critères environnementaux ont ils influencé la définition de la capacité d'accueil sur site ?</t>
  </si>
  <si>
    <t>Les parkings sont ils positionnés de sorte à réduire l'impact environnemental ?</t>
  </si>
  <si>
    <t>EAU</t>
  </si>
  <si>
    <t>Si l'évènement est raccordé au réseau d'eau potable, des mesures ont-elles été mises en place pour optimiser la consommation (réduction consommation d'eau en bouteille, usage raisonné de l'eau potable…) ?</t>
  </si>
  <si>
    <t>ENERGIE</t>
  </si>
  <si>
    <t>L’usage de groupes électrogènes à énergie fossile exclusive est-il minimisé ?</t>
  </si>
  <si>
    <t>Les pôles de dépense énergétique ont-ils été identifiés ?</t>
  </si>
  <si>
    <t>Un plan de sobriété a-t-il été mis en place ?</t>
  </si>
  <si>
    <t>Le réseau électrique a-t-il été vérifié par un professionnel ?</t>
  </si>
  <si>
    <t>Les bénévoles sont-ils formés aux éco-gestes ?</t>
  </si>
  <si>
    <t xml:space="preserve">L’utilisation de climatiseurs, chauffages d’appoints, structures gonflables ou matériels énergivores est-elle évitée au maximum ? </t>
  </si>
  <si>
    <t xml:space="preserve">La puissance et le volume de la sonorisation sont-ils adaptés et raisonnables ? </t>
  </si>
  <si>
    <t>NUMERIQUE / COMMUNICATION</t>
  </si>
  <si>
    <t>Les données stockées en ligne sont-elles nettoyées régulièrement ? (Photos, réseaux sociaux, e-mailing)</t>
  </si>
  <si>
    <t>TRANSPORTS</t>
  </si>
  <si>
    <t>Le site est-il situé à proximité de transports en communs ?</t>
  </si>
  <si>
    <t>Le site est-il facilement accessible à pied ou en vélo ?</t>
  </si>
  <si>
    <t>Un parking de co-voiturage est-il proposé ?</t>
  </si>
  <si>
    <t>Des espaces dédiés et sécurisés pour les vélos (trottinettes, rollers, skate-boards…) sont-ils installés ?</t>
  </si>
  <si>
    <t>Les services de transports en commun existants (bus, train) sont-ils mis en avant ?</t>
  </si>
  <si>
    <t>Une signalétique spécifique est-elle mise en place pour les piétons et vélos ?</t>
  </si>
  <si>
    <t>Les pédibus ou vélobus sont-ils mis en place pour favoriser la venue des participants en mobilité active ?</t>
  </si>
  <si>
    <t>TOTAUX en chiffres</t>
  </si>
  <si>
    <t>Totaux en %</t>
  </si>
  <si>
    <t>Diagramme 1 : Répartition de la mise en oeuvre des actions applicables à l'événement</t>
  </si>
  <si>
    <t>% d'actions mises en place</t>
  </si>
  <si>
    <t>% d'actions non mises en place</t>
  </si>
  <si>
    <t>Diagramme 2 : Répartition de l'applicabilité des actions et état de mise en oeuvre par thématique</t>
  </si>
  <si>
    <t>N/A</t>
  </si>
  <si>
    <t>Nb d'actions applicables</t>
  </si>
  <si>
    <t>ORGANISATION ET ACCUEIL TOUS PUBLICS</t>
  </si>
  <si>
    <t>Diagramme 3 : Répartition par thématique de la mise en oeuvre des actions applicables à l'évènement</t>
  </si>
  <si>
    <t>Mis en œuvre</t>
  </si>
  <si>
    <t>Non mis en œuvre</t>
  </si>
  <si>
    <t>Evénement éco-responsable : Ressources</t>
  </si>
  <si>
    <t>ACCUEIL TOUS PUBLICS</t>
  </si>
  <si>
    <t>Guide</t>
  </si>
  <si>
    <r>
      <rPr>
        <u/>
        <sz val="14"/>
        <color rgb="FF000000"/>
        <rFont val="Avenir Roman"/>
      </rPr>
      <t>Accessibilité à tous publics</t>
    </r>
  </si>
  <si>
    <r>
      <rPr>
        <u/>
        <sz val="14"/>
        <color rgb="FF000000"/>
        <rFont val="Avenir Roman"/>
      </rPr>
      <t>Energie</t>
    </r>
  </si>
  <si>
    <r>
      <rPr>
        <u/>
        <sz val="14"/>
        <color rgb="FF000000"/>
        <rFont val="Avenir Roman"/>
      </rPr>
      <t xml:space="preserve">Comment rendre son événement accessible ? </t>
    </r>
  </si>
  <si>
    <r>
      <rPr>
        <u/>
        <sz val="14"/>
        <color rgb="FF000000"/>
        <rFont val="Avenir Roman"/>
      </rPr>
      <t>Organisation d’événements en milieu naturel</t>
    </r>
  </si>
  <si>
    <r>
      <rPr>
        <u/>
        <sz val="14"/>
        <color rgb="FF000000"/>
        <rFont val="Avenir Roman"/>
      </rPr>
      <t>Pour un événement accessible à tous</t>
    </r>
  </si>
  <si>
    <r>
      <rPr>
        <u/>
        <sz val="14"/>
        <color rgb="FF000000"/>
        <rFont val="Avenir Roman"/>
      </rPr>
      <t>Les économies d’énergie</t>
    </r>
  </si>
  <si>
    <r>
      <rPr>
        <u/>
        <sz val="14"/>
        <color rgb="FF000000"/>
        <rFont val="Avenir Roman"/>
      </rPr>
      <t>Bonnes pratiques sur l’accessibilité</t>
    </r>
  </si>
  <si>
    <r>
      <rPr>
        <u/>
        <sz val="14"/>
        <color rgb="FF000000"/>
        <rFont val="Avenir Roman"/>
      </rPr>
      <t>Gestion de l'eau</t>
    </r>
  </si>
  <si>
    <t>Vidéo</t>
  </si>
  <si>
    <r>
      <rPr>
        <u/>
        <sz val="14"/>
        <color rgb="FF000000"/>
        <rFont val="Avenir Roman"/>
      </rPr>
      <t>Le guide de l’énergie maitrisée</t>
    </r>
  </si>
  <si>
    <r>
      <rPr>
        <u/>
        <sz val="14"/>
        <color rgb="FF000000"/>
        <rFont val="Avenir Roman"/>
      </rPr>
      <t>Témoignage d’un raid handi valid</t>
    </r>
  </si>
  <si>
    <r>
      <rPr>
        <u/>
        <sz val="14"/>
        <color rgb="FF000000"/>
        <rFont val="Avenir Roman"/>
      </rPr>
      <t xml:space="preserve">Calculateur : Mesurer l’impact de votre site internet </t>
    </r>
  </si>
  <si>
    <r>
      <rPr>
        <u/>
        <sz val="14"/>
        <color rgb="FF000000"/>
        <rFont val="Avenir Roman"/>
      </rPr>
      <t>Témoignage du festival quartier d’été, un festival pour et par les jeunes</t>
    </r>
  </si>
  <si>
    <r>
      <rPr>
        <u/>
        <sz val="14"/>
        <color rgb="FF000000"/>
        <rFont val="Avenir Roman"/>
      </rPr>
      <t>Eco-communication : site ressource de l’ADEME</t>
    </r>
  </si>
  <si>
    <r>
      <rPr>
        <u/>
        <sz val="14"/>
        <color rgb="FF000000"/>
        <rFont val="Avenir Roman"/>
      </rPr>
      <t>Comment favoriser l’accueil de tous les publics sur un festival ?</t>
    </r>
  </si>
  <si>
    <r>
      <rPr>
        <u/>
        <sz val="14"/>
        <color rgb="FF000000"/>
        <rFont val="Avenir Roman"/>
      </rPr>
      <t>Comment gérer les e-mails ?</t>
    </r>
  </si>
  <si>
    <r>
      <rPr>
        <u/>
        <sz val="14"/>
        <color rgb="FF000000"/>
        <rFont val="Avenir Roman"/>
      </rPr>
      <t>La communication éco-responsable</t>
    </r>
  </si>
  <si>
    <r>
      <rPr>
        <u/>
        <sz val="14"/>
        <color rgb="FF000000"/>
        <rFont val="Avenir Roman"/>
      </rPr>
      <t>La face cachée du numérique</t>
    </r>
  </si>
  <si>
    <r>
      <rPr>
        <u/>
        <sz val="14"/>
        <color rgb="FF000000"/>
        <rFont val="Avenir Roman"/>
      </rPr>
      <t>Restauration éco-responsable</t>
    </r>
  </si>
  <si>
    <r>
      <rPr>
        <u/>
        <sz val="14"/>
        <color rgb="FF000000"/>
        <rFont val="Avenir Roman"/>
      </rPr>
      <t>Pour une restauration événementielle durable</t>
    </r>
  </si>
  <si>
    <r>
      <rPr>
        <u/>
        <sz val="14"/>
        <color rgb="FF000000"/>
        <rFont val="Avenir Roman"/>
      </rPr>
      <t>La consommation énergétique sur un événement</t>
    </r>
  </si>
  <si>
    <r>
      <rPr>
        <u/>
        <sz val="14"/>
        <color rgb="FF000000"/>
        <rFont val="Avenir Roman"/>
      </rPr>
      <t>Anti gaspillage alimentaire</t>
    </r>
  </si>
  <si>
    <r>
      <rPr>
        <u/>
        <sz val="14"/>
        <color rgb="FF000000"/>
        <rFont val="Avenir Roman"/>
      </rPr>
      <t>Les toilettes sèches</t>
    </r>
  </si>
  <si>
    <r>
      <rPr>
        <u/>
        <sz val="14"/>
        <color rgb="FF000000"/>
        <rFont val="Avenir Roman"/>
      </rPr>
      <t>Liste d’actions pour les stands de restauration sur les événements éco-responsable</t>
    </r>
  </si>
  <si>
    <r>
      <rPr>
        <u/>
        <sz val="14"/>
        <color rgb="FF000000"/>
        <rFont val="Avenir Roman"/>
      </rPr>
      <t>Le design énergétique appliqué à l’événement</t>
    </r>
  </si>
  <si>
    <r>
      <rPr>
        <u/>
        <sz val="14"/>
        <color rgb="FF000000"/>
        <rFont val="Avenir Roman"/>
      </rPr>
      <t>Achats éco-responsable</t>
    </r>
  </si>
  <si>
    <r>
      <rPr>
        <u/>
        <sz val="14"/>
        <color rgb="FF000000"/>
        <rFont val="Avenir Roman"/>
      </rPr>
      <t>Témoignage les Disjonctés un festival sans électricité</t>
    </r>
  </si>
  <si>
    <r>
      <rPr>
        <u/>
        <sz val="14"/>
        <color rgb="FF000000"/>
        <rFont val="Avenir Roman"/>
      </rPr>
      <t>La restauration durable</t>
    </r>
  </si>
  <si>
    <r>
      <rPr>
        <u/>
        <sz val="14"/>
        <color rgb="FF000000"/>
        <rFont val="Avenir Roman"/>
      </rPr>
      <t>Qu’est ce que la communication responsable ?</t>
    </r>
  </si>
  <si>
    <r>
      <rPr>
        <u/>
        <sz val="14"/>
        <color rgb="FF000000"/>
        <rFont val="Avenir Roman"/>
      </rPr>
      <t>Témoignage de Chahut au Château sur une restauration locale</t>
    </r>
  </si>
  <si>
    <r>
      <rPr>
        <u/>
        <sz val="14"/>
        <color rgb="FF000000"/>
        <rFont val="Avenir Roman"/>
      </rPr>
      <t>Témoignage Festival Les Carrioles sur une alimentation locale</t>
    </r>
  </si>
  <si>
    <r>
      <rPr>
        <u/>
        <sz val="14"/>
        <color rgb="FF000000"/>
        <rFont val="Avenir Roman"/>
      </rPr>
      <t>Améliorer l’uniformité de la communication sur les modes de transport</t>
    </r>
  </si>
  <si>
    <r>
      <rPr>
        <u/>
        <sz val="14"/>
        <color rgb="FF000000"/>
        <rFont val="Avenir Roman"/>
      </rPr>
      <t>Témoignage une restauration de la fourche à la fourchette sur un événement</t>
    </r>
  </si>
  <si>
    <r>
      <rPr>
        <u/>
        <sz val="14"/>
        <color rgb="FF000000"/>
        <rFont val="Avenir Roman"/>
      </rPr>
      <t>Les déplacements des publics</t>
    </r>
  </si>
  <si>
    <r>
      <rPr>
        <u/>
        <sz val="14"/>
        <color rgb="FF000000"/>
        <rFont val="Avenir Roman"/>
      </rPr>
      <t>Transports</t>
    </r>
  </si>
  <si>
    <r>
      <rPr>
        <u/>
        <sz val="14"/>
        <color rgb="FF000000"/>
        <rFont val="Avenir Roman"/>
      </rPr>
      <t>Plateforme : Covoit’ici</t>
    </r>
  </si>
  <si>
    <r>
      <rPr>
        <u/>
        <sz val="14"/>
        <color rgb="FF000000"/>
        <rFont val="Avenir Roman"/>
      </rPr>
      <t>Les déchets sur un événement</t>
    </r>
  </si>
  <si>
    <r>
      <rPr>
        <u/>
        <sz val="14"/>
        <color rgb="FF000000"/>
        <rFont val="Avenir Roman"/>
      </rPr>
      <t>Calculer l’empreinte carbone des transports</t>
    </r>
  </si>
  <si>
    <r>
      <rPr>
        <u/>
        <sz val="14"/>
        <color rgb="FF000000"/>
        <rFont val="Avenir Roman"/>
      </rPr>
      <t>La gestion des déchets</t>
    </r>
  </si>
  <si>
    <r>
      <rPr>
        <u/>
        <sz val="14"/>
        <color rgb="FF000000"/>
        <rFont val="Avenir Roman"/>
      </rPr>
      <t>La mobilité verte dans le spectacle vivant</t>
    </r>
  </si>
  <si>
    <r>
      <rPr>
        <u/>
        <sz val="14"/>
        <color rgb="FF000000"/>
        <rFont val="Avenir Roman"/>
      </rPr>
      <t>Mon événement zéro déchet</t>
    </r>
  </si>
  <si>
    <r>
      <rPr>
        <u/>
        <sz val="14"/>
        <color rgb="FF000000"/>
        <rFont val="Avenir Roman"/>
      </rPr>
      <t>Bien accueillir les cyclistes sur mon événement</t>
    </r>
  </si>
  <si>
    <r>
      <rPr>
        <u/>
        <sz val="14"/>
        <color rgb="FF000000"/>
        <rFont val="Avenir Roman"/>
      </rPr>
      <t>Informations d’ORGANOM (Syndicat intercommunal / Ain, traitement et valorisation des déchets ménagers)</t>
    </r>
  </si>
  <si>
    <r>
      <rPr>
        <u/>
        <sz val="14"/>
        <color rgb="FF000000"/>
        <rFont val="Avenir Roman"/>
      </rPr>
      <t>Plateforme de co-voiturage gratuit pour événement</t>
    </r>
  </si>
  <si>
    <r>
      <rPr>
        <u/>
        <sz val="14"/>
        <color rgb="FF000000"/>
        <rFont val="Avenir Roman"/>
      </rPr>
      <t>Remplacer les bouteilles par des gourdes réutilisables</t>
    </r>
  </si>
  <si>
    <r>
      <rPr>
        <u/>
        <sz val="14"/>
        <color rgb="FF000000"/>
        <rFont val="Avenir Roman"/>
      </rPr>
      <t>Réduire le gaspillage alimentaire de mon festival</t>
    </r>
  </si>
  <si>
    <r>
      <rPr>
        <u/>
        <sz val="14"/>
        <color rgb="FF000000"/>
        <rFont val="Avenir Roman"/>
      </rPr>
      <t>Conférence sur La mobilité, un enjeu fort pour les manifestations</t>
    </r>
  </si>
  <si>
    <r>
      <rPr>
        <u/>
        <sz val="14"/>
        <color rgb="FF000000"/>
        <rFont val="Avenir Roman"/>
      </rPr>
      <t>La poubellothèque</t>
    </r>
  </si>
  <si>
    <r>
      <rPr>
        <u/>
        <sz val="14"/>
        <color rgb="FF000000"/>
        <rFont val="Avenir Roman"/>
      </rPr>
      <t>Témoignage du festival Campagn’arts en milieu rural</t>
    </r>
  </si>
  <si>
    <r>
      <rPr>
        <u/>
        <sz val="14"/>
        <color rgb="FF000000"/>
        <rFont val="Avenir Roman"/>
      </rPr>
      <t>Choisir la vaisselle adaptée à mon festival éco-responsable</t>
    </r>
  </si>
  <si>
    <r>
      <rPr>
        <u/>
        <sz val="14"/>
        <color rgb="FF000000"/>
        <rFont val="Avenir Roman"/>
      </rPr>
      <t>Témoignage de Chahut au Château sur la mobilité douce</t>
    </r>
  </si>
  <si>
    <r>
      <rPr>
        <u/>
        <sz val="14"/>
        <color rgb="FF000000"/>
        <rFont val="Avenir Roman"/>
      </rPr>
      <t>Comment installer une plateforme de vaisselle ré-utilisable sur son territoire ?</t>
    </r>
  </si>
  <si>
    <t xml:space="preserve">GUIDE et outils de DIAGNOSTIC </t>
  </si>
  <si>
    <r>
      <rPr>
        <u/>
        <sz val="14"/>
        <color rgb="FF000000"/>
        <rFont val="Avenir Roman"/>
      </rPr>
      <t>Vers des événements zéro plastique</t>
    </r>
  </si>
  <si>
    <r>
      <rPr>
        <u/>
        <sz val="14"/>
        <color rgb="FF000000"/>
        <rFont val="Avenir Roman"/>
      </rPr>
      <t>ADERE : Auto-diagnostic environnemental pour des événements responsables</t>
    </r>
  </si>
  <si>
    <r>
      <rPr>
        <u/>
        <sz val="14"/>
        <color rgb="FF000000"/>
        <rFont val="Avenir Roman"/>
      </rPr>
      <t>Fête des Kermesses zéro déchet</t>
    </r>
  </si>
  <si>
    <r>
      <rPr>
        <u/>
        <sz val="14"/>
        <color rgb="FF000000"/>
        <rFont val="Avenir Roman"/>
      </rPr>
      <t>Organiser un événement éco-responsable par le PNR du Haut Jura</t>
    </r>
  </si>
  <si>
    <r>
      <rPr>
        <u/>
        <sz val="14"/>
        <color rgb="FF000000"/>
        <rFont val="Avenir Roman"/>
      </rPr>
      <t>Pour une scénographie zéro déchet</t>
    </r>
  </si>
  <si>
    <r>
      <rPr>
        <u/>
        <sz val="14"/>
        <color rgb="FF000000"/>
        <rFont val="Avenir Roman"/>
      </rPr>
      <t>Guide pour des manifestations responsables</t>
    </r>
  </si>
  <si>
    <r>
      <rPr>
        <u/>
        <sz val="14"/>
        <color rgb="FF000000"/>
        <rFont val="Avenir Roman"/>
      </rPr>
      <t>Guide bonne pratiques événements éco-responsables</t>
    </r>
  </si>
  <si>
    <r>
      <rPr>
        <u/>
        <sz val="14"/>
        <color rgb="FF000000"/>
        <rFont val="Avenir Roman"/>
      </rPr>
      <t>La vérité sur les gobelets ré-utilisables</t>
    </r>
  </si>
  <si>
    <r>
      <rPr>
        <u/>
        <sz val="14"/>
        <color rgb="FF000000"/>
        <rFont val="Avenir Roman"/>
      </rPr>
      <t xml:space="preserve">Guide pour l’action dans le spectacle vivant </t>
    </r>
  </si>
  <si>
    <r>
      <rPr>
        <u/>
        <sz val="14"/>
        <color rgb="FF000000"/>
        <rFont val="Avenir Roman"/>
      </rPr>
      <t>Comment utiliser de la vaisselle en dur sur un événement ?</t>
    </r>
  </si>
  <si>
    <r>
      <rPr>
        <u/>
        <sz val="14"/>
        <color rgb="FF000000"/>
        <rFont val="Avenir Roman"/>
      </rPr>
      <t>Tout savoir sur la Responsabilité Sociétale des Organisations (RSO)</t>
    </r>
  </si>
  <si>
    <r>
      <rPr>
        <u/>
        <sz val="14"/>
        <color rgb="FF000000"/>
        <rFont val="Avenir Roman"/>
      </rPr>
      <t>Retour d'expériences d'un festival sur 3 gr de déchets par visiteur</t>
    </r>
  </si>
  <si>
    <r>
      <rPr>
        <u/>
        <sz val="14"/>
        <color rgb="FF000000"/>
        <rFont val="Avenir Roman"/>
      </rPr>
      <t>Podcast : La ressourcerie</t>
    </r>
  </si>
  <si>
    <r>
      <rPr>
        <u/>
        <sz val="14"/>
        <color rgb="FF000000"/>
        <rFont val="Avenir Roman"/>
      </rPr>
      <t>Ressourcerie de matériel du spectacle vivant</t>
    </r>
  </si>
  <si>
    <r>
      <rPr>
        <u/>
        <sz val="14"/>
        <color rgb="FF000000"/>
        <rFont val="Avenir Roman"/>
      </rPr>
      <t>Donner une seconde vie à nos supports de communication</t>
    </r>
  </si>
  <si>
    <r>
      <rPr>
        <u/>
        <sz val="14"/>
        <color rgb="FF000000"/>
        <rFont val="Avenir Roman"/>
      </rPr>
      <t>SupporTerre une ressourcerie sportive</t>
    </r>
  </si>
  <si>
    <r>
      <rPr>
        <u/>
        <sz val="14"/>
        <color rgb="FF000000"/>
        <rFont val="Avenir Roman"/>
      </rPr>
      <t>Evénement de trail en mode minimaliste</t>
    </r>
  </si>
  <si>
    <t>Des documents utilisant le FALC (Facile à lire) ont-ils été mis à la disposition des participants pour qu’ils comprennent la nature de l'événement et les engagements ?</t>
  </si>
  <si>
    <t>La mobilité des personnes handicapées, malvoyantes ou malentendantes a-t-elle été pensée/intégrée ?</t>
  </si>
  <si>
    <t>Des produits locaux sont-ils utilisés sur l'événement ?</t>
  </si>
  <si>
    <t>Une offre végétarienne est-elle proposée dans l'offre de restauration ?</t>
  </si>
  <si>
    <t>L'offre de restauration est-elle équilibrée d’un point de vue nutritionnel ?</t>
  </si>
  <si>
    <t>Les produits frais sont-ils privilégiés ?</t>
  </si>
  <si>
    <t>Le matériel utilisé est-il bien dimensionné aux besoins (camion frigo, équipement de cuisine) ?</t>
  </si>
  <si>
    <t>Les prestataires de service ont-t-ils étés informés de la démarche éco-responsable mise en oeuvre ?</t>
  </si>
  <si>
    <t>Les bénévoles ont-t-ils étés informés de la démarche éco-responsable mise en oeuvre ?</t>
  </si>
  <si>
    <t>La récupération par les prestataires et / ou fournisseurs des emballages, palettes, consigne des bouteilles en verre etc. à la fin de l’événement est-elle organisée ?</t>
  </si>
  <si>
    <t xml:space="preserve">La politique de communication est-elle adaptée pour réduire les supports de communication papier ? </t>
  </si>
  <si>
    <t>L'usage d'objets en plastique (couverts, contenants etc.) est-il réduit au maximum ?</t>
  </si>
  <si>
    <t>Des critères de réduction des déchets ont-ils été intégrés pour les prestations de service / fournisseurs ?</t>
  </si>
  <si>
    <t>Un diagnostic (avant, pendant ou après) des poubelles a-t-il été réalisé pour connaître la nature des déchets générés par l'évènement ?</t>
  </si>
  <si>
    <t>Une démarche auprès des gestionnaires de stands (notamment alimentaire) a-t-elle été mise en place pour favoriser la réduction de déchets (favoriser le réutilisable, le compostable etc.) ?</t>
  </si>
  <si>
    <t>Est-on en lien avec la ou les structure(s) compétente(s) responsable(s) des déchets ?</t>
  </si>
  <si>
    <t>Dans le cas de vaisselles, couverts et verres jetables, une solution de recyclage est-elle mise en œuvre ?</t>
  </si>
  <si>
    <t>REDUIRE LES DECHETS</t>
  </si>
  <si>
    <t>COLLECTER, RECYCLER, VALORISER LES DECHETS</t>
  </si>
  <si>
    <t>Une équipe de bénévoles est-elle identifiée pour sensibiliser les participants ?</t>
  </si>
  <si>
    <t>La signalétique de tri est-elle en place et facilement compréhensible par les participants ?</t>
  </si>
  <si>
    <t>Les gestionnaires de stands sont-ils informés des modalités de tri sur l'évènement ?</t>
  </si>
  <si>
    <t>Les bénévoles sont-ils informés / sensibilisés au tri des déchets sur l'évènement ?</t>
  </si>
  <si>
    <t>La scénographie de l'évènement est-elle issue du réemploi ?</t>
  </si>
  <si>
    <t>La scénographie de l'évènement est-elle démontable et réutilisable ?</t>
  </si>
  <si>
    <t>Des démarches de mutualisation et de prêt de matériel sont-elles mises en place auprès d'autres manifestations et acteurs du territoire ?</t>
  </si>
  <si>
    <t>Pour les récompenses, le choix entre un cadeau ou une réduction (par exemple, sur le prix de l'inscription) est-il proposé ?</t>
  </si>
  <si>
    <t>Les objets dérivés, goodies etc. sont-ils d'origine locale, potentiellement consommables ou bien utiles et durables ?</t>
  </si>
  <si>
    <t>Les dotations auprès des bénévoles sont-elles éco-responsables (tee-shirt, lot etc.) ?</t>
  </si>
  <si>
    <t>Les dotations réutilisables d’une année sur l’autre sont-elles favorisées (tee-shirt, éco-cup etc.) ?</t>
  </si>
  <si>
    <t>Un article spécifique sur le respect de l'environnement est-il inscrit au règlement de l'épreuve ?</t>
  </si>
  <si>
    <t xml:space="preserve">La remise en l'état du lieu à l'issue de l'événement est-elle bien prévue et intégrée dans l'organisation ? </t>
  </si>
  <si>
    <t>Une évaluation de la quantité d’eau consommée aux différents pôles de l’événement est-elle mise en place ?</t>
  </si>
  <si>
    <t>Les sanitaires et le système de gestion des eaux usées sont-ils bien adaptés au lieu et la fréquentation (utilisation si possible de toilettes en dur raccordés au réseau d'assainissement, renseignements sur les toilettes sèches…) ?</t>
  </si>
  <si>
    <t>La gestion des eaux usées est-elle optimale (raccordement au réseau d'assainissement, récupération…) ?</t>
  </si>
  <si>
    <t>Le site internet de l'association / évènement présente-t-il une faible empreinte carbone ? (calcul avec www.ecoindex.fr)</t>
  </si>
  <si>
    <t>Les impressions sont-elles imprim’vert ?</t>
  </si>
  <si>
    <t>Le poids des documents (photos etc.) est-il réduit au maximum pour les stockages en ligne, envois etc. ?</t>
  </si>
  <si>
    <t>Un état des lieux des déplacements sur le(s) site(s) de l’événement (participants, bénévoles, public) est-il réalisé ?</t>
  </si>
  <si>
    <t>Une logistique à vélo est-elle mise en oeuvre en remplacement de moyens thermiques ?</t>
  </si>
  <si>
    <t>La venue des artistes/intervenants/sportifs en transports en commun, voitures pleines, navette organisée etc. est-elle organisée ?</t>
  </si>
  <si>
    <t>Des partenaires sensibilisant aux modes de déplacement doux ou en commun sont-ils présents sur l’évènement ?</t>
  </si>
  <si>
    <t>Une évaluation de l'impact des déplacements est-elle réalisée (évaluation des km parcourus ou l’impact carbone des déplacements) ?</t>
  </si>
  <si>
    <t>Nombre d’actions applicables sur la totalité des actions possibles (106 en tout)</t>
  </si>
  <si>
    <t>Le Plan Climat Air Energie Territorial (PCAET) de la Communauté de Communes de la Plaine de l'Ain, approuvé en 2020, est un
document stratégique et opérationnel comprenant un panel d’actions visant la sobriété énergétique, le développement des énergies
renouvelables, la réduction des émissions et l’adaptation au changement climatique.
Lors de la construction du PCAET, les temps de concertation ont mis en évidence l’importance du sujet de l’éco-responsabilité dans
l’organisation d’événement. Une action spécifique intitulée « E 4.0 sensibilisation événementielle » a ainsi été intégrée au sein du PCAET.
L’éco-responsabilité consiste à mettre en place un ensemble d’actions de réduction de l’impact environnemental. Dans le cas de structures organisatrices d’évènement, cette intégration peut s’appliquer à la structure d’une manière globale et / ou aux évènements qu’elle organise. Les initiatives peuvent concerner l’ensemble des sujets environnementaux, tels que le transport, la gestion des déchets, les ressources naturelles, l’accessibilité du public et l’alimentation.</t>
  </si>
  <si>
    <r>
      <rPr>
        <b/>
        <sz val="12"/>
        <color rgb="FF000000"/>
        <rFont val="Avenir"/>
        <scheme val="major"/>
      </rPr>
      <t>1. Données :</t>
    </r>
    <r>
      <rPr>
        <sz val="12"/>
        <color rgb="FF000000"/>
        <rFont val="Avenir"/>
        <scheme val="major"/>
      </rPr>
      <t xml:space="preserve"> afin de s’assurer de l'exactitude des réponses apportées aux questions, nous vous recommandons de compléter le tableau à plusieurs. </t>
    </r>
  </si>
  <si>
    <r>
      <rPr>
        <b/>
        <sz val="12"/>
        <color rgb="FF000000"/>
        <rFont val="Avenir"/>
        <scheme val="major"/>
      </rPr>
      <t>2. Renseignement :</t>
    </r>
    <r>
      <rPr>
        <sz val="12"/>
        <color rgb="FF000000"/>
        <rFont val="Avenir"/>
        <scheme val="major"/>
      </rPr>
      <t xml:space="preserve"> pour chaque ligne, les champs "OUI", "NON" ou "NON APPLICABLE" doivent être renseignés à partir de la valeur "0" ou "1" de la liste déroulante (valeur choisie en fonction de votre cas) :</t>
    </r>
  </si>
  <si>
    <r>
      <rPr>
        <b/>
        <sz val="12"/>
        <color rgb="FF000000"/>
        <rFont val="Avenir"/>
        <scheme val="major"/>
      </rPr>
      <t>3. Exploitation :</t>
    </r>
    <r>
      <rPr>
        <sz val="12"/>
        <color rgb="FF000000"/>
        <rFont val="Avenir"/>
        <scheme val="major"/>
      </rPr>
      <t xml:space="preserve"> à partir des éléments que vous complétez, un graphique se renseignera automatiquement. Disponible en bas de page « Auto-diagnostic », il vous permettra d'identifier les pourcentages d’actions que vous mettez et ne mettez pas en place en matière d'éco-responsabilité, au regard du nombre d’actions applicables à votre événement.
Point de vigilance : afin que l'évaluation et le graphique de bas de page fonctionnent et soient représentatifs, chaque ligne du questionnaire d'auto-diagnostic doit être renseignée et égale à 1. La colonne E "vérification" vous permettra de vous assurer que le questionnaire est bien renseigné pour chacune de ses lignes.</t>
    </r>
  </si>
  <si>
    <r>
      <rPr>
        <b/>
        <sz val="12"/>
        <color rgb="FF000000"/>
        <rFont val="Avenir"/>
        <scheme val="major"/>
      </rPr>
      <t>4. Usage :</t>
    </r>
    <r>
      <rPr>
        <sz val="12"/>
        <color rgb="FF000000"/>
        <rFont val="Avenir"/>
        <scheme val="major"/>
      </rPr>
      <t xml:space="preserve"> vous pouvez utiliser l'outil d'auto-diagnostic pour chacun de vos évènements. Vous pouvez également l'utiliser pour évaluer la progression de l'intégration de l'éco-responsabilité dans l'organisation d'un évènement au fil du temps. Pour ce faire, indiquer les noms des évènements et dates de vos évaluations.</t>
    </r>
  </si>
  <si>
    <t xml:space="preserve">Pour répondre à cet enjeu, la Communauté de Communes de la Plaine de l'Ain, accompagnée par le cabinet EVVI - accompagner le changement, a initié en 2022 un projet d'accompagnement des associations du territoire à l'intégration de l'éco-responsabilité. Après une phase d'enquête transmise auprès de plus de 200 associations afin d'identifier les besoins, quatre rencontres thématiques ont été organisées au cours du premier trimestre 2023 et le présent outil a été construit afin de permettre aux structures d'identifier les actions pouvant être mises en place, le degré d'intégration de ces dernières mais également de disposer d'une bibliothèque de ressources. </t>
  </si>
  <si>
    <r>
      <t xml:space="preserve">Constitution de l'outil 
</t>
    </r>
    <r>
      <rPr>
        <sz val="12"/>
        <color rgb="FF000000"/>
        <rFont val="Avenir"/>
        <scheme val="major"/>
      </rPr>
      <t xml:space="preserve">Le présent outil est constitué de 4 onglets :
</t>
    </r>
    <r>
      <rPr>
        <i/>
        <sz val="12"/>
        <color rgb="FF000000"/>
        <rFont val="Avenir"/>
        <scheme val="major"/>
      </rPr>
      <t xml:space="preserve">Introduction : </t>
    </r>
    <r>
      <rPr>
        <sz val="12"/>
        <color rgb="FF000000"/>
        <rFont val="Avenir"/>
        <scheme val="major"/>
      </rPr>
      <t xml:space="preserve">présentation de la démarche et de son lien avec le PCAET de la CCPA
</t>
    </r>
    <r>
      <rPr>
        <i/>
        <sz val="12"/>
        <color rgb="FF000000"/>
        <rFont val="Avenir"/>
        <scheme val="major"/>
      </rPr>
      <t xml:space="preserve">Mode d'emploi : </t>
    </r>
    <r>
      <rPr>
        <sz val="12"/>
        <color rgb="FF000000"/>
        <rFont val="Avenir"/>
        <scheme val="major"/>
      </rPr>
      <t xml:space="preserve">présentation de l'outil et de son utilisation
</t>
    </r>
    <r>
      <rPr>
        <i/>
        <sz val="12"/>
        <color rgb="FF000000"/>
        <rFont val="Avenir"/>
        <scheme val="major"/>
      </rPr>
      <t>Auto-diagnostic :</t>
    </r>
    <r>
      <rPr>
        <sz val="12"/>
        <color rgb="FF000000"/>
        <rFont val="Avenir"/>
        <scheme val="major"/>
      </rPr>
      <t xml:space="preserve"> questionnaire vous permettant de réaliser en autonomie l'évaluation de l'éco-responsabilité de votre évènement
</t>
    </r>
    <r>
      <rPr>
        <i/>
        <sz val="12"/>
        <color rgb="FF000000"/>
        <rFont val="Avenir"/>
        <scheme val="major"/>
      </rPr>
      <t>Ressources :</t>
    </r>
    <r>
      <rPr>
        <sz val="12"/>
        <color rgb="FF000000"/>
        <rFont val="Avenir"/>
        <scheme val="major"/>
      </rPr>
      <t xml:space="preserve"> liste de ressources pour vous aider à mieux appréhender l'éco-responsabilité et les bonnes pratiques existantes</t>
    </r>
  </si>
  <si>
    <r>
      <rPr>
        <b/>
        <sz val="12"/>
        <color rgb="FF000000"/>
        <rFont val="Avenir"/>
        <scheme val="major"/>
      </rPr>
      <t>1. Contenu :</t>
    </r>
    <r>
      <rPr>
        <sz val="12"/>
        <color rgb="FF000000"/>
        <rFont val="Avenir"/>
        <scheme val="major"/>
      </rPr>
      <t xml:space="preserve"> Dans cette section, retrouvez des liens vers des ressources utiles dans la mise en place d’événements éco-responsables</t>
    </r>
    <r>
      <rPr>
        <sz val="8"/>
        <color rgb="FF000000"/>
        <rFont val="Avenir"/>
        <scheme val="major"/>
      </rPr>
      <t>.</t>
    </r>
    <r>
      <rPr>
        <sz val="12"/>
        <color rgb="FF000000"/>
        <rFont val="Avenir"/>
        <scheme val="major"/>
      </rPr>
      <t xml:space="preserve"> 
</t>
    </r>
    <r>
      <rPr>
        <b/>
        <sz val="12"/>
        <color rgb="FF000000"/>
        <rFont val="Avenir"/>
        <scheme val="major"/>
      </rPr>
      <t xml:space="preserve">2. Utilisation : </t>
    </r>
    <r>
      <rPr>
        <sz val="12"/>
        <color rgb="FF000000"/>
        <rFont val="Avenir"/>
        <scheme val="major"/>
      </rPr>
      <t>En cliquant sur le texte souligné vous accédez directement sur la page internet pour consulter la ressource. Il peut s’agir de guide (plusieurs pages), de fiches actions (1 ou 2 pages), de vidéos, de podcasts ou d’outils en ligne.</t>
    </r>
  </si>
  <si>
    <r>
      <t>L</t>
    </r>
    <r>
      <rPr>
        <sz val="10"/>
        <color rgb="FF000000"/>
        <rFont val="Avenir"/>
        <scheme val="major"/>
      </rPr>
      <t>’</t>
    </r>
    <r>
      <rPr>
        <sz val="12"/>
        <color rgb="FF000000"/>
        <rFont val="Avenir"/>
        <scheme val="major"/>
      </rPr>
      <t>implication des bénévoles, riverains et sympathisants de l’association est-elle favorisée dans la création et l'organisation de l'évènement ?</t>
    </r>
  </si>
  <si>
    <t>Des produits de saison sont-ils utilisés sur l'événement ?</t>
  </si>
  <si>
    <t>Des actions de réduction du gaspillage alimentaire ont-elles été mises en place ? (exemple : sensibilisation, ajustement des quantités etc.)</t>
  </si>
  <si>
    <t>Le vrac, les conditionnements collectifs ou les emballages réutilisables sont-ils privilégiés pour éviter le suremballage ?</t>
  </si>
  <si>
    <t>Les équipements et le matériel local sont-ils privilégiés ? A défaut, le transport des marchandises est-il optimisé ?</t>
  </si>
  <si>
    <t>Au-delà des critères d'accessibilité et de sécurité, des critères environnementaux ont ils influencé la définition du lieu d'accueil de l'évènement ?</t>
  </si>
  <si>
    <r>
      <rPr>
        <sz val="8"/>
        <color rgb="FF000000"/>
        <rFont val="Avenir"/>
        <scheme val="major"/>
      </rPr>
      <t xml:space="preserve">         ●</t>
    </r>
    <r>
      <rPr>
        <sz val="12"/>
        <color rgb="FF000000"/>
        <rFont val="Avenir"/>
        <scheme val="major"/>
      </rPr>
      <t xml:space="preserve"> </t>
    </r>
    <r>
      <rPr>
        <u/>
        <sz val="12"/>
        <color rgb="FF000000"/>
        <rFont val="Avenir"/>
        <scheme val="major"/>
      </rPr>
      <t>"NON APPLICABLE"</t>
    </r>
    <r>
      <rPr>
        <sz val="12"/>
        <color rgb="FF000000"/>
        <rFont val="Avenir"/>
        <scheme val="major"/>
      </rPr>
      <t xml:space="preserve"> signifie que le sujet de la question n'est pas applicable à votre évènement.
         Ex : pour l'organisation d'un événement de basket-ball dans une salle, la question « des critères environnementaux ont ils influencé la définition du lieu
         d'accueil de l'évènement ? » n'est pas applicable. Dans ce cas, la valeur "1" doit être sélectionnée dans la colonne "Non applicable" ;
</t>
    </r>
    <r>
      <rPr>
        <sz val="8"/>
        <color rgb="FF000000"/>
        <rFont val="Avenir"/>
        <scheme val="major"/>
      </rPr>
      <t xml:space="preserve">      ●  </t>
    </r>
    <r>
      <rPr>
        <u/>
        <sz val="12"/>
        <color rgb="FF000000"/>
        <rFont val="Avenir"/>
        <scheme val="major"/>
      </rPr>
      <t>"OUI"</t>
    </r>
    <r>
      <rPr>
        <sz val="12"/>
        <color rgb="FF000000"/>
        <rFont val="Avenir"/>
        <scheme val="major"/>
      </rPr>
      <t xml:space="preserve"> signifie que le sujet est applicable à votre évènement, que vous l'avez pris en compte et que vous avez mis en place une action ;
</t>
    </r>
    <r>
      <rPr>
        <sz val="8"/>
        <color rgb="FF000000"/>
        <rFont val="Avenir"/>
        <scheme val="major"/>
      </rPr>
      <t xml:space="preserve">      ● </t>
    </r>
    <r>
      <rPr>
        <sz val="12"/>
        <color rgb="FF000000"/>
        <rFont val="Avenir"/>
        <scheme val="major"/>
      </rPr>
      <t xml:space="preserve"> </t>
    </r>
    <r>
      <rPr>
        <u/>
        <sz val="12"/>
        <color rgb="FF000000"/>
        <rFont val="Avenir"/>
        <scheme val="major"/>
      </rPr>
      <t>"NON"</t>
    </r>
    <r>
      <rPr>
        <sz val="12"/>
        <color rgb="FF000000"/>
        <rFont val="Avenir"/>
        <scheme val="major"/>
      </rPr>
      <t xml:space="preserve"> signifie que le sujet est applicable à votre évènement, mais que vous ne l’avez pas pris en compte ou n'avez pas mis en place d'action.</t>
    </r>
  </si>
  <si>
    <t>Une mesure objective des nuisances liées à l’événement a-t-elle été réalisée (sonore, lumière, vibration) ?</t>
  </si>
  <si>
    <t>Des mesures ont-elles été mises en place pour réduire les nuisances liées à l'évènement (optimisation des éclairages pour limiter l'impact sur l'environnement nocturne, réduction du son à partir d'une certaine heure etc.) ?</t>
  </si>
  <si>
    <t>La production de bâches, kakémonos etc. est-elle réduite au maximum par rapport aux besoins ?</t>
  </si>
  <si>
    <t>Les supports de communication (notamment bâches, kakémonos etc.) sont-ils non millésimés / non datés afin de pouvoir les ré-utiliser ?</t>
  </si>
  <si>
    <t>Le papier utilisé pour les supports communication est-il recyclé ?</t>
  </si>
  <si>
    <t>Le format des documents / impressions est-il optimisé pour réduire l'utilisation de papier (recto-verso, brouillon, nombre de pages,…) ?</t>
  </si>
  <si>
    <t>Des critères d'éco-responsabilité ont-ils été intégrés pour les prestations de service (traiteurs par ex) ?</t>
  </si>
  <si>
    <t>Des critères de type : Agriculture Bio, raisonnée, équitable, locale, de saison, en circuit court ont-ils été intégrés dans les achats ?</t>
  </si>
  <si>
    <t>Des réflexions sur les produits dérivés ont-elles été mises en place afin de réduire au maximum leur création ?</t>
  </si>
  <si>
    <t>Les supports de communication sont-ils bien adaptés à la cible de l'évènement (affiches, livrets, réseaux sociaux, bâches, site internet etc.) ?</t>
  </si>
  <si>
    <t>Le nombre d’impressions est-il estimé au plus juste (à partir des fréquentations des éditions précédentes, liste de diffusion, ...) ?</t>
  </si>
  <si>
    <t>L’accessibilité du site a-t-elle un critère dans le choix du lieu ?</t>
  </si>
  <si>
    <t>Le co-voiturage est-il favorisé au travers des différents moyens de communication ?</t>
  </si>
  <si>
    <t>L’équipe organisatrice est-elle encouragée à privilégier les modes de déplacement à faible impact : co-voiturage pour les bénévoles, mise à disposition de vélos pour les circulations sur et autour du site de l’évènement… ?</t>
  </si>
  <si>
    <t>Plateforme quitri (ressources pour mettre en place le tri sur événement)</t>
  </si>
  <si>
    <t>Botcup : plateforme de mutualisation de matériel</t>
  </si>
  <si>
    <t>Ressources sur le territoire de la CCPA</t>
  </si>
  <si>
    <t>Lavage de gobelet réutilisable avec la Renoverie à Amberieu en Bugey</t>
  </si>
  <si>
    <t>Cubdo : La solution mobile pour l'eau zéro déchet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</si>
</sst>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quot;%&quot;"/>
  </numFmts>
  <fonts count="33">
    <font>
      <sz val="12"/>
      <color rgb="FF000000"/>
      <name val="Avenir"/>
      <scheme val="minor"/>
    </font>
    <font>
      <sz val="18"/>
      <color rgb="FF000000"/>
      <name val="Avenir"/>
    </font>
    <font>
      <sz val="16"/>
      <color rgb="FF000000"/>
      <name val="Avenir"/>
    </font>
    <font>
      <sz val="12"/>
      <name val="Avenir"/>
    </font>
    <font>
      <sz val="12"/>
      <color rgb="FF000000"/>
      <name val="Avenir"/>
    </font>
    <font>
      <u/>
      <sz val="12"/>
      <color rgb="FF0000FF"/>
      <name val="Avenir"/>
    </font>
    <font>
      <sz val="13"/>
      <color rgb="FF000000"/>
      <name val="Avenir"/>
    </font>
    <font>
      <sz val="12"/>
      <color rgb="FF000000"/>
      <name val="Helvetica Neue"/>
    </font>
    <font>
      <sz val="12"/>
      <color rgb="FFFF0000"/>
      <name val="Helvetica Neue"/>
    </font>
    <font>
      <b/>
      <sz val="12"/>
      <color rgb="FF000000"/>
      <name val="Helvetica Neue"/>
    </font>
    <font>
      <sz val="8"/>
      <color rgb="FFBABABA"/>
      <name val="Helvetica Neue"/>
    </font>
    <font>
      <sz val="14"/>
      <color rgb="FF000000"/>
      <name val="Avenir"/>
    </font>
    <font>
      <sz val="11"/>
      <color rgb="FFBABABA"/>
      <name val="Helvetica Neue"/>
    </font>
    <font>
      <u/>
      <sz val="14"/>
      <color rgb="FF0000FF"/>
      <name val="Avenir"/>
    </font>
    <font>
      <u/>
      <sz val="12"/>
      <color rgb="FF0000FF"/>
      <name val="Avenir Roman"/>
    </font>
    <font>
      <sz val="12"/>
      <color rgb="FF000000"/>
      <name val="Avenir Roman"/>
    </font>
    <font>
      <u/>
      <sz val="14"/>
      <color rgb="FF000000"/>
      <name val="Avenir Roman"/>
    </font>
    <font>
      <u/>
      <sz val="12"/>
      <color theme="10"/>
      <name val="Avenir"/>
      <scheme val="minor"/>
    </font>
    <font>
      <sz val="10"/>
      <color rgb="FFBABABA"/>
      <name val="Helvetica Neue"/>
    </font>
    <font>
      <sz val="18"/>
      <color theme="1"/>
      <name val="Avenir"/>
      <scheme val="major"/>
    </font>
    <font>
      <sz val="16"/>
      <color rgb="FF000000"/>
      <name val="Avenir"/>
      <scheme val="major"/>
    </font>
    <font>
      <sz val="12"/>
      <name val="Avenir"/>
      <scheme val="major"/>
    </font>
    <font>
      <sz val="13"/>
      <color rgb="FFFF0000"/>
      <name val="Avenir"/>
      <scheme val="major"/>
    </font>
    <font>
      <sz val="13"/>
      <color rgb="FF000000"/>
      <name val="Avenir"/>
      <scheme val="major"/>
    </font>
    <font>
      <sz val="12"/>
      <color rgb="FF000000"/>
      <name val="Avenir"/>
      <scheme val="major"/>
    </font>
    <font>
      <i/>
      <sz val="12"/>
      <color rgb="FF000000"/>
      <name val="Avenir"/>
      <scheme val="major"/>
    </font>
    <font>
      <u/>
      <sz val="12"/>
      <color theme="10"/>
      <name val="Avenir"/>
      <scheme val="major"/>
    </font>
    <font>
      <b/>
      <sz val="12"/>
      <color rgb="FF000000"/>
      <name val="Avenir"/>
      <scheme val="major"/>
    </font>
    <font>
      <sz val="8"/>
      <color rgb="FF000000"/>
      <name val="Avenir"/>
      <scheme val="major"/>
    </font>
    <font>
      <u/>
      <sz val="12"/>
      <color rgb="FF000000"/>
      <name val="Avenir"/>
      <scheme val="major"/>
    </font>
    <font>
      <sz val="10"/>
      <color rgb="FF000000"/>
      <name val="Avenir"/>
      <scheme val="major"/>
    </font>
    <font>
      <b/>
      <sz val="16"/>
      <color rgb="FF000000"/>
      <name val="Avenir"/>
    </font>
    <font>
      <u/>
      <sz val="14"/>
      <name val="Avenir"/>
    </font>
  </fonts>
  <fills count="17">
    <fill>
      <patternFill patternType="none"/>
    </fill>
    <fill>
      <patternFill patternType="gray125"/>
    </fill>
    <fill>
      <patternFill patternType="solid">
        <fgColor rgb="FFBDC0BF"/>
        <bgColor rgb="FFBDC0BF"/>
      </patternFill>
    </fill>
    <fill>
      <patternFill patternType="solid">
        <fgColor rgb="FFFFFFFF"/>
        <bgColor rgb="FFFFFFFF"/>
      </patternFill>
    </fill>
    <fill>
      <patternFill patternType="solid">
        <fgColor rgb="FFFEFFFE"/>
        <bgColor rgb="FFFEFFFE"/>
      </patternFill>
    </fill>
    <fill>
      <patternFill patternType="solid">
        <fgColor rgb="FFEAD1DC"/>
        <bgColor rgb="FFEAD1DC"/>
      </patternFill>
    </fill>
    <fill>
      <patternFill patternType="solid">
        <fgColor rgb="FFFF9781"/>
        <bgColor rgb="FFFF9781"/>
      </patternFill>
    </fill>
    <fill>
      <patternFill patternType="solid">
        <fgColor rgb="FFFFD931"/>
        <bgColor rgb="FFFFD931"/>
      </patternFill>
    </fill>
    <fill>
      <patternFill patternType="solid">
        <fgColor rgb="FFD5D5D5"/>
        <bgColor rgb="FFD5D5D5"/>
      </patternFill>
    </fill>
    <fill>
      <patternFill patternType="solid">
        <fgColor rgb="FFB6D7A8"/>
        <bgColor rgb="FFB6D7A8"/>
      </patternFill>
    </fill>
    <fill>
      <patternFill patternType="solid">
        <fgColor rgb="FFC9DAF8"/>
        <bgColor rgb="FFC9DAF8"/>
      </patternFill>
    </fill>
    <fill>
      <patternFill patternType="solid">
        <fgColor rgb="FFF4CCCC"/>
        <bgColor rgb="FFF4CCCC"/>
      </patternFill>
    </fill>
    <fill>
      <patternFill patternType="solid">
        <fgColor rgb="FFCCCCCC"/>
        <bgColor rgb="FFCCCCCC"/>
      </patternFill>
    </fill>
    <fill>
      <patternFill patternType="solid">
        <fgColor theme="0"/>
        <bgColor theme="0"/>
      </patternFill>
    </fill>
    <fill>
      <patternFill patternType="solid">
        <fgColor rgb="FFDDDDDD"/>
        <bgColor rgb="FFDDDDDD"/>
      </patternFill>
    </fill>
    <fill>
      <patternFill patternType="solid">
        <fgColor rgb="FFF27100"/>
        <bgColor rgb="FFF27100"/>
      </patternFill>
    </fill>
    <fill>
      <patternFill patternType="solid">
        <fgColor rgb="FFFFD966"/>
        <bgColor rgb="FFFFD966"/>
      </patternFill>
    </fill>
  </fills>
  <borders count="77">
    <border>
      <left/>
      <right/>
      <top/>
      <bottom/>
      <diagonal/>
    </border>
    <border>
      <left style="medium">
        <color rgb="FF000000"/>
      </left>
      <right/>
      <top style="medium">
        <color rgb="FF000000"/>
      </top>
      <bottom style="thin">
        <color rgb="FF3F3F3F"/>
      </bottom>
      <diagonal/>
    </border>
    <border>
      <left/>
      <right/>
      <top style="medium">
        <color rgb="FF000000"/>
      </top>
      <bottom style="thin">
        <color rgb="FF3F3F3F"/>
      </bottom>
      <diagonal/>
    </border>
    <border>
      <left/>
      <right/>
      <top style="medium">
        <color rgb="FF000000"/>
      </top>
      <bottom style="thin">
        <color rgb="FF3F3F3F"/>
      </bottom>
      <diagonal/>
    </border>
    <border>
      <left/>
      <right style="medium">
        <color rgb="FF000000"/>
      </right>
      <top style="medium">
        <color rgb="FF000000"/>
      </top>
      <bottom style="thin">
        <color rgb="FF3F3F3F"/>
      </bottom>
      <diagonal/>
    </border>
    <border>
      <left style="medium">
        <color rgb="FF000000"/>
      </left>
      <right/>
      <top style="thin">
        <color rgb="FF3F3F3F"/>
      </top>
      <bottom style="thin">
        <color rgb="FF000000"/>
      </bottom>
      <diagonal/>
    </border>
    <border>
      <left/>
      <right/>
      <top style="thin">
        <color rgb="FF3F3F3F"/>
      </top>
      <bottom style="thin">
        <color rgb="FF000000"/>
      </bottom>
      <diagonal/>
    </border>
    <border>
      <left/>
      <right style="medium">
        <color rgb="FF000000"/>
      </right>
      <top style="thin">
        <color rgb="FF3F3F3F"/>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top/>
      <bottom/>
      <diagonal/>
    </border>
    <border>
      <left/>
      <right/>
      <top style="medium">
        <color rgb="FF000000"/>
      </top>
      <bottom/>
      <diagonal/>
    </border>
    <border>
      <left/>
      <right/>
      <top/>
      <bottom style="thin">
        <color rgb="FFAAAAAA"/>
      </bottom>
      <diagonal/>
    </border>
    <border>
      <left style="thin">
        <color rgb="FFA5A5A5"/>
      </left>
      <right/>
      <top style="medium">
        <color rgb="FF000000"/>
      </top>
      <bottom style="thin">
        <color rgb="FF3F3F3F"/>
      </bottom>
      <diagonal/>
    </border>
    <border>
      <left style="medium">
        <color rgb="FF000000"/>
      </left>
      <right style="medium">
        <color rgb="FF000000"/>
      </right>
      <top style="medium">
        <color rgb="FF000000"/>
      </top>
      <bottom style="medium">
        <color rgb="FF000000"/>
      </bottom>
      <diagonal/>
    </border>
    <border>
      <left/>
      <right style="thin">
        <color rgb="FFAAAAAA"/>
      </right>
      <top style="thin">
        <color rgb="FFAAAAAA"/>
      </top>
      <bottom style="thin">
        <color rgb="FFAAAAAA"/>
      </bottom>
      <diagonal/>
    </border>
    <border>
      <left style="thin">
        <color rgb="FFA5A5A5"/>
      </left>
      <right style="medium">
        <color rgb="FF000000"/>
      </right>
      <top style="thin">
        <color rgb="FF3F3F3F"/>
      </top>
      <bottom style="thin">
        <color rgb="FFA5A5A5"/>
      </bottom>
      <diagonal/>
    </border>
    <border>
      <left style="medium">
        <color rgb="FF000000"/>
      </left>
      <right style="medium">
        <color rgb="FF000000"/>
      </right>
      <top/>
      <bottom style="thin">
        <color rgb="FFA5A5A5"/>
      </bottom>
      <diagonal/>
    </border>
    <border>
      <left style="medium">
        <color rgb="FF000000"/>
      </left>
      <right style="medium">
        <color rgb="FF000000"/>
      </right>
      <top/>
      <bottom/>
      <diagonal/>
    </border>
    <border>
      <left style="medium">
        <color rgb="FF000000"/>
      </left>
      <right style="thin">
        <color rgb="FFAAAAAA"/>
      </right>
      <top style="thin">
        <color rgb="FFAAAAAA"/>
      </top>
      <bottom style="thin">
        <color rgb="FFAAAAAA"/>
      </bottom>
      <diagonal/>
    </border>
    <border>
      <left style="thin">
        <color rgb="FFA5A5A5"/>
      </left>
      <right style="medium">
        <color rgb="FF000000"/>
      </right>
      <top style="thin">
        <color rgb="FFA5A5A5"/>
      </top>
      <bottom style="thin">
        <color rgb="FFA5A5A5"/>
      </bottom>
      <diagonal/>
    </border>
    <border>
      <left style="medium">
        <color rgb="FF000000"/>
      </left>
      <right style="medium">
        <color rgb="FF000000"/>
      </right>
      <top style="thin">
        <color rgb="FFA5A5A5"/>
      </top>
      <bottom style="thin">
        <color rgb="FFA5A5A5"/>
      </bottom>
      <diagonal/>
    </border>
    <border>
      <left style="thin">
        <color rgb="FFA5A5A5"/>
      </left>
      <right style="medium">
        <color rgb="FF000000"/>
      </right>
      <top style="thin">
        <color rgb="FFA5A5A5"/>
      </top>
      <bottom/>
      <diagonal/>
    </border>
    <border>
      <left style="medium">
        <color rgb="FF000000"/>
      </left>
      <right style="thin">
        <color rgb="FFAAAAAA"/>
      </right>
      <top style="thin">
        <color rgb="FFAAAAAA"/>
      </top>
      <bottom/>
      <diagonal/>
    </border>
    <border>
      <left style="thin">
        <color rgb="FFA5A5A5"/>
      </left>
      <right/>
      <top/>
      <bottom/>
      <diagonal/>
    </border>
    <border>
      <left/>
      <right style="thin">
        <color rgb="FFAAAAAA"/>
      </right>
      <top/>
      <bottom/>
      <diagonal/>
    </border>
    <border>
      <left style="thin">
        <color rgb="FFA5A5A5"/>
      </left>
      <right style="medium">
        <color rgb="FF000000"/>
      </right>
      <top/>
      <bottom style="thin">
        <color rgb="FFA5A5A5"/>
      </bottom>
      <diagonal/>
    </border>
    <border>
      <left style="medium">
        <color rgb="FF000000"/>
      </left>
      <right style="thin">
        <color rgb="FFAAAAAA"/>
      </right>
      <top/>
      <bottom style="thin">
        <color rgb="FFAAAAAA"/>
      </bottom>
      <diagonal/>
    </border>
    <border>
      <left style="thin">
        <color rgb="FFA5A5A5"/>
      </left>
      <right style="medium">
        <color rgb="FF000000"/>
      </right>
      <top style="thin">
        <color rgb="FFA5A5A5"/>
      </top>
      <bottom/>
      <diagonal/>
    </border>
    <border>
      <left style="medium">
        <color rgb="FF000000"/>
      </left>
      <right style="medium">
        <color rgb="FF000000"/>
      </right>
      <top style="medium">
        <color rgb="FF000000"/>
      </top>
      <bottom style="thin">
        <color rgb="FFA5A5A5"/>
      </bottom>
      <diagonal/>
    </border>
    <border>
      <left style="medium">
        <color rgb="FF000000"/>
      </left>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medium">
        <color rgb="FF000000"/>
      </left>
      <right/>
      <top style="thin">
        <color rgb="FFA5A5A5"/>
      </top>
      <bottom style="medium">
        <color rgb="FF000000"/>
      </bottom>
      <diagonal/>
    </border>
    <border>
      <left/>
      <right/>
      <top/>
      <bottom/>
      <diagonal/>
    </border>
    <border>
      <left style="medium">
        <color rgb="FF000000"/>
      </left>
      <right/>
      <top style="medium">
        <color rgb="FF000000"/>
      </top>
      <bottom style="thin">
        <color rgb="FFD9D9D9"/>
      </bottom>
      <diagonal/>
    </border>
    <border>
      <left/>
      <right style="medium">
        <color rgb="FF000000"/>
      </right>
      <top style="medium">
        <color rgb="FF000000"/>
      </top>
      <bottom style="thin">
        <color rgb="FFD9D9D9"/>
      </bottom>
      <diagonal/>
    </border>
    <border>
      <left style="medium">
        <color rgb="FF000000"/>
      </left>
      <right style="thin">
        <color rgb="FFD9D9D9"/>
      </right>
      <top style="thin">
        <color rgb="FFD9D9D9"/>
      </top>
      <bottom style="thin">
        <color rgb="FFD9D9D9"/>
      </bottom>
      <diagonal/>
    </border>
    <border>
      <left style="thin">
        <color rgb="FFD9D9D9"/>
      </left>
      <right style="medium">
        <color rgb="FF000000"/>
      </right>
      <top style="thin">
        <color rgb="FFD9D9D9"/>
      </top>
      <bottom style="thin">
        <color rgb="FFD9D9D9"/>
      </bottom>
      <diagonal/>
    </border>
    <border>
      <left style="medium">
        <color rgb="FF000000"/>
      </left>
      <right style="thin">
        <color rgb="FFD9D9D9"/>
      </right>
      <top style="thin">
        <color rgb="FFD9D9D9"/>
      </top>
      <bottom style="medium">
        <color rgb="FF000000"/>
      </bottom>
      <diagonal/>
    </border>
    <border>
      <left style="thin">
        <color rgb="FFD9D9D9"/>
      </left>
      <right style="medium">
        <color rgb="FF000000"/>
      </right>
      <top style="thin">
        <color rgb="FFD9D9D9"/>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AAAAAA"/>
      </bottom>
      <diagonal/>
    </border>
    <border>
      <left style="thin">
        <color rgb="FF000000"/>
      </left>
      <right style="medium">
        <color rgb="FF000000"/>
      </right>
      <top style="thin">
        <color rgb="FFAAAAAA"/>
      </top>
      <bottom style="thin">
        <color rgb="FFAAAAAA"/>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AAAAAA"/>
      </top>
      <bottom style="medium">
        <color rgb="FF000000"/>
      </bottom>
      <diagonal/>
    </border>
    <border>
      <left/>
      <right/>
      <top style="medium">
        <color rgb="FF000000"/>
      </top>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style="medium">
        <color rgb="FF000000"/>
      </left>
      <right style="medium">
        <color rgb="FF000000"/>
      </right>
      <top style="thin">
        <color rgb="FFA5A5A5"/>
      </top>
      <bottom style="thin">
        <color rgb="FFBDBDBD"/>
      </bottom>
      <diagonal/>
    </border>
    <border>
      <left style="medium">
        <color rgb="FF000000"/>
      </left>
      <right style="medium">
        <color rgb="FF000000"/>
      </right>
      <top style="thin">
        <color rgb="FFBDBDBD"/>
      </top>
      <bottom style="thin">
        <color rgb="FFA5A5A5"/>
      </bottom>
      <diagonal/>
    </border>
    <border>
      <left style="medium">
        <color rgb="FF000000"/>
      </left>
      <right style="medium">
        <color rgb="FF000000"/>
      </right>
      <top style="thin">
        <color rgb="FFAAAAAA"/>
      </top>
      <bottom style="thin">
        <color rgb="FFAAAAAA"/>
      </bottom>
      <diagonal/>
    </border>
    <border>
      <left style="medium">
        <color rgb="FF000000"/>
      </left>
      <right style="medium">
        <color rgb="FF000000"/>
      </right>
      <top style="thin">
        <color rgb="FFAAAAAA"/>
      </top>
      <bottom style="thin">
        <color rgb="FFA5A5A5"/>
      </bottom>
      <diagonal/>
    </border>
  </borders>
  <cellStyleXfs count="2">
    <xf numFmtId="0" fontId="0" fillId="0" borderId="0"/>
    <xf numFmtId="0" fontId="17" fillId="0" borderId="0" applyNumberFormat="0" applyFill="0" applyBorder="0" applyAlignment="0" applyProtection="0"/>
  </cellStyleXfs>
  <cellXfs count="142">
    <xf numFmtId="0" fontId="0" fillId="0" borderId="0" xfId="0" applyFont="1" applyAlignment="1">
      <alignment horizontal="center"/>
    </xf>
    <xf numFmtId="49" fontId="1" fillId="2" borderId="1" xfId="0" applyNumberFormat="1" applyFont="1" applyFill="1" applyBorder="1" applyAlignment="1">
      <alignment horizontal="center" vertical="center" wrapText="1"/>
    </xf>
    <xf numFmtId="0" fontId="4" fillId="0" borderId="0" xfId="0" applyFont="1" applyAlignment="1">
      <alignment horizontal="center"/>
    </xf>
    <xf numFmtId="49" fontId="2" fillId="3" borderId="70" xfId="0" applyNumberFormat="1" applyFont="1" applyFill="1" applyBorder="1" applyAlignment="1">
      <alignment horizontal="center" vertical="center" wrapText="1"/>
    </xf>
    <xf numFmtId="49" fontId="11" fillId="5" borderId="71" xfId="0" applyNumberFormat="1" applyFont="1" applyFill="1" applyBorder="1" applyAlignment="1">
      <alignment horizontal="center" vertical="center" wrapText="1"/>
    </xf>
    <xf numFmtId="49" fontId="11" fillId="10" borderId="72" xfId="0" applyNumberFormat="1" applyFont="1" applyFill="1" applyBorder="1" applyAlignment="1">
      <alignment horizontal="center" vertical="center" wrapText="1"/>
    </xf>
    <xf numFmtId="49" fontId="11" fillId="14" borderId="30" xfId="0" applyNumberFormat="1" applyFont="1" applyFill="1" applyBorder="1" applyAlignment="1">
      <alignment horizontal="left" vertical="center" wrapText="1"/>
    </xf>
    <xf numFmtId="49" fontId="13" fillId="3" borderId="45" xfId="0" applyNumberFormat="1" applyFont="1" applyFill="1" applyBorder="1" applyAlignment="1">
      <alignment horizontal="left" vertical="center" wrapText="1"/>
    </xf>
    <xf numFmtId="49" fontId="11" fillId="7" borderId="30" xfId="0" applyNumberFormat="1" applyFont="1" applyFill="1" applyBorder="1" applyAlignment="1">
      <alignment horizontal="center" vertical="center" wrapText="1"/>
    </xf>
    <xf numFmtId="49" fontId="11" fillId="11" borderId="30" xfId="0" applyNumberFormat="1" applyFont="1" applyFill="1" applyBorder="1" applyAlignment="1">
      <alignment horizontal="center" vertical="center" wrapText="1"/>
    </xf>
    <xf numFmtId="49" fontId="4" fillId="9" borderId="72" xfId="0" applyNumberFormat="1" applyFont="1" applyFill="1" applyBorder="1" applyAlignment="1">
      <alignment horizontal="center" vertical="center" wrapText="1"/>
    </xf>
    <xf numFmtId="49" fontId="11" fillId="15" borderId="45" xfId="0" applyNumberFormat="1" applyFont="1" applyFill="1" applyBorder="1" applyAlignment="1">
      <alignment horizontal="center" vertical="center" wrapText="1"/>
    </xf>
    <xf numFmtId="0" fontId="4" fillId="3" borderId="75" xfId="0" applyFont="1" applyFill="1" applyBorder="1" applyAlignment="1">
      <alignment horizontal="center"/>
    </xf>
    <xf numFmtId="0" fontId="4" fillId="3" borderId="76" xfId="0" applyFont="1" applyFill="1" applyBorder="1" applyAlignment="1">
      <alignment horizontal="center"/>
    </xf>
    <xf numFmtId="0" fontId="11" fillId="3" borderId="37" xfId="0" applyFont="1" applyFill="1" applyBorder="1" applyAlignment="1">
      <alignment horizontal="center" vertical="center" wrapText="1"/>
    </xf>
    <xf numFmtId="0" fontId="11" fillId="4" borderId="47" xfId="0" applyFont="1" applyFill="1" applyBorder="1" applyAlignment="1">
      <alignment horizontal="center" vertical="center" wrapText="1"/>
    </xf>
    <xf numFmtId="49" fontId="19" fillId="2" borderId="11" xfId="0" applyNumberFormat="1" applyFont="1" applyFill="1" applyBorder="1" applyAlignment="1">
      <alignment horizontal="center" vertical="center" wrapText="1"/>
    </xf>
    <xf numFmtId="49" fontId="13" fillId="3" borderId="33" xfId="0" applyNumberFormat="1" applyFont="1" applyFill="1" applyBorder="1" applyAlignment="1">
      <alignment horizontal="left" vertical="center" wrapText="1"/>
    </xf>
    <xf numFmtId="49" fontId="1" fillId="2" borderId="11" xfId="0" applyNumberFormat="1"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protection locked="0"/>
    </xf>
    <xf numFmtId="0" fontId="4" fillId="0" borderId="0" xfId="0" applyFont="1" applyAlignment="1" applyProtection="1">
      <alignment horizontal="center"/>
      <protection locked="0"/>
    </xf>
    <xf numFmtId="0" fontId="0" fillId="0" borderId="0" xfId="0" applyFont="1" applyAlignment="1" applyProtection="1">
      <alignment horizontal="center"/>
      <protection locked="0"/>
    </xf>
    <xf numFmtId="49" fontId="2" fillId="2" borderId="27" xfId="0" applyNumberFormat="1" applyFont="1" applyFill="1" applyBorder="1" applyAlignment="1" applyProtection="1">
      <alignment horizontal="left" vertical="center" wrapText="1"/>
      <protection locked="0"/>
    </xf>
    <xf numFmtId="0" fontId="4" fillId="3" borderId="28" xfId="0" applyFont="1" applyFill="1" applyBorder="1" applyAlignment="1" applyProtection="1">
      <alignment horizontal="center"/>
      <protection locked="0"/>
    </xf>
    <xf numFmtId="49" fontId="2" fillId="2" borderId="29"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4" fillId="5" borderId="32" xfId="0" applyNumberFormat="1" applyFont="1" applyFill="1" applyBorder="1" applyAlignment="1" applyProtection="1">
      <alignment horizontal="left" vertical="center" wrapText="1"/>
      <protection locked="0"/>
    </xf>
    <xf numFmtId="0" fontId="9" fillId="5" borderId="33" xfId="0" applyFont="1" applyFill="1" applyBorder="1" applyAlignment="1" applyProtection="1">
      <alignment horizontal="center" vertical="center" wrapText="1"/>
      <protection locked="0"/>
    </xf>
    <xf numFmtId="0" fontId="9" fillId="5" borderId="34" xfId="0" applyFont="1" applyFill="1" applyBorder="1" applyAlignment="1" applyProtection="1">
      <alignment horizontal="center" vertical="center" wrapText="1"/>
      <protection locked="0"/>
    </xf>
    <xf numFmtId="49" fontId="4" fillId="3" borderId="36" xfId="0" applyNumberFormat="1" applyFont="1" applyFill="1" applyBorder="1" applyAlignment="1" applyProtection="1">
      <alignment horizontal="left" vertical="center" wrapText="1"/>
      <protection locked="0"/>
    </xf>
    <xf numFmtId="0" fontId="4" fillId="6" borderId="37" xfId="0" applyFont="1" applyFill="1" applyBorder="1" applyAlignment="1" applyProtection="1">
      <alignment horizontal="right" vertical="center" wrapText="1"/>
      <protection locked="0"/>
    </xf>
    <xf numFmtId="49" fontId="24" fillId="3" borderId="36" xfId="0" applyNumberFormat="1" applyFont="1" applyFill="1" applyBorder="1" applyAlignment="1" applyProtection="1">
      <alignment horizontal="left" vertical="center" wrapText="1"/>
      <protection locked="0"/>
    </xf>
    <xf numFmtId="49" fontId="4" fillId="7" borderId="40" xfId="0" applyNumberFormat="1" applyFont="1" applyFill="1" applyBorder="1" applyAlignment="1" applyProtection="1">
      <alignment horizontal="left" vertical="center" wrapText="1"/>
      <protection locked="0"/>
    </xf>
    <xf numFmtId="49" fontId="4" fillId="7" borderId="20" xfId="0" applyNumberFormat="1" applyFont="1" applyFill="1" applyBorder="1" applyAlignment="1" applyProtection="1">
      <alignment horizontal="left" vertical="center" wrapText="1"/>
      <protection locked="0"/>
    </xf>
    <xf numFmtId="49" fontId="4" fillId="7" borderId="41" xfId="0" applyNumberFormat="1" applyFont="1" applyFill="1" applyBorder="1" applyAlignment="1" applyProtection="1">
      <alignment horizontal="left" vertical="center" wrapText="1"/>
      <protection locked="0"/>
    </xf>
    <xf numFmtId="49" fontId="4" fillId="8" borderId="40" xfId="0" applyNumberFormat="1" applyFont="1" applyFill="1" applyBorder="1" applyAlignment="1" applyProtection="1">
      <alignment horizontal="left" vertical="center" wrapText="1"/>
      <protection locked="0"/>
    </xf>
    <xf numFmtId="49" fontId="4" fillId="8" borderId="20" xfId="0" applyNumberFormat="1" applyFont="1" applyFill="1" applyBorder="1" applyAlignment="1" applyProtection="1">
      <alignment horizontal="left" vertical="center" wrapText="1"/>
      <protection locked="0"/>
    </xf>
    <xf numFmtId="49" fontId="4" fillId="8" borderId="41" xfId="0" applyNumberFormat="1" applyFont="1" applyFill="1" applyBorder="1" applyAlignment="1" applyProtection="1">
      <alignment horizontal="left" vertical="center" wrapText="1"/>
      <protection locked="0"/>
    </xf>
    <xf numFmtId="49" fontId="4" fillId="3" borderId="38" xfId="0" applyNumberFormat="1" applyFont="1" applyFill="1" applyBorder="1" applyAlignment="1" applyProtection="1">
      <alignment horizontal="left" vertical="center" wrapText="1"/>
      <protection locked="0"/>
    </xf>
    <xf numFmtId="49" fontId="4" fillId="3" borderId="42" xfId="0" applyNumberFormat="1" applyFont="1" applyFill="1" applyBorder="1" applyAlignment="1" applyProtection="1">
      <alignment horizontal="left" vertical="center" wrapText="1"/>
      <protection locked="0"/>
    </xf>
    <xf numFmtId="49" fontId="4" fillId="9" borderId="40" xfId="0" applyNumberFormat="1" applyFont="1" applyFill="1" applyBorder="1" applyAlignment="1" applyProtection="1">
      <alignment horizontal="left" vertical="center" wrapText="1"/>
      <protection locked="0"/>
    </xf>
    <xf numFmtId="49" fontId="4" fillId="9" borderId="20" xfId="0" applyNumberFormat="1" applyFont="1" applyFill="1" applyBorder="1" applyAlignment="1" applyProtection="1">
      <alignment horizontal="left" vertical="center" wrapText="1"/>
      <protection locked="0"/>
    </xf>
    <xf numFmtId="49" fontId="4" fillId="9" borderId="41" xfId="0" applyNumberFormat="1" applyFont="1" applyFill="1" applyBorder="1" applyAlignment="1" applyProtection="1">
      <alignment horizontal="left" vertical="center" wrapText="1"/>
      <protection locked="0"/>
    </xf>
    <xf numFmtId="49" fontId="4" fillId="4" borderId="42" xfId="0" applyNumberFormat="1" applyFont="1" applyFill="1" applyBorder="1" applyAlignment="1" applyProtection="1">
      <alignment horizontal="left" vertical="center" wrapText="1"/>
      <protection locked="0"/>
    </xf>
    <xf numFmtId="49" fontId="4" fillId="4" borderId="36" xfId="0" applyNumberFormat="1" applyFont="1" applyFill="1" applyBorder="1" applyAlignment="1" applyProtection="1">
      <alignment horizontal="left" vertical="center" wrapText="1"/>
      <protection locked="0"/>
    </xf>
    <xf numFmtId="49" fontId="4" fillId="4" borderId="38" xfId="0" applyNumberFormat="1" applyFont="1" applyFill="1" applyBorder="1" applyAlignment="1" applyProtection="1">
      <alignment horizontal="left" vertical="center" wrapText="1"/>
      <protection locked="0"/>
    </xf>
    <xf numFmtId="49" fontId="4" fillId="10" borderId="40" xfId="0" applyNumberFormat="1" applyFont="1" applyFill="1" applyBorder="1" applyAlignment="1" applyProtection="1">
      <alignment horizontal="left" vertical="center" wrapText="1"/>
      <protection locked="0"/>
    </xf>
    <xf numFmtId="49" fontId="4" fillId="10" borderId="20" xfId="0" applyNumberFormat="1" applyFont="1" applyFill="1" applyBorder="1" applyAlignment="1" applyProtection="1">
      <alignment horizontal="left" vertical="center" wrapText="1"/>
      <protection locked="0"/>
    </xf>
    <xf numFmtId="49" fontId="4" fillId="10" borderId="41" xfId="0" applyNumberFormat="1" applyFont="1" applyFill="1" applyBorder="1" applyAlignment="1" applyProtection="1">
      <alignment horizontal="left" vertical="center" wrapText="1"/>
      <protection locked="0"/>
    </xf>
    <xf numFmtId="49" fontId="4" fillId="11" borderId="40" xfId="0" applyNumberFormat="1" applyFont="1" applyFill="1" applyBorder="1" applyAlignment="1" applyProtection="1">
      <alignment horizontal="left" vertical="center" wrapText="1"/>
      <protection locked="0"/>
    </xf>
    <xf numFmtId="49" fontId="4" fillId="11" borderId="20" xfId="0" applyNumberFormat="1" applyFont="1" applyFill="1" applyBorder="1" applyAlignment="1" applyProtection="1">
      <alignment horizontal="left" vertical="center" wrapText="1"/>
      <protection locked="0"/>
    </xf>
    <xf numFmtId="49" fontId="4" fillId="11" borderId="41" xfId="0" applyNumberFormat="1" applyFont="1" applyFill="1" applyBorder="1" applyAlignment="1" applyProtection="1">
      <alignment horizontal="left" vertical="center" wrapText="1"/>
      <protection locked="0"/>
    </xf>
    <xf numFmtId="10" fontId="4" fillId="0" borderId="0" xfId="0" applyNumberFormat="1" applyFont="1" applyAlignment="1" applyProtection="1">
      <alignment horizontal="center"/>
      <protection locked="0"/>
    </xf>
    <xf numFmtId="9" fontId="4" fillId="0" borderId="0" xfId="0" applyNumberFormat="1" applyFont="1" applyAlignment="1" applyProtection="1">
      <alignment horizontal="center"/>
      <protection locked="0"/>
    </xf>
    <xf numFmtId="49" fontId="4" fillId="3" borderId="44" xfId="0" applyNumberFormat="1" applyFont="1" applyFill="1" applyBorder="1" applyAlignment="1" applyProtection="1">
      <alignment horizontal="left" vertical="center" wrapText="1"/>
      <protection locked="0"/>
    </xf>
    <xf numFmtId="49" fontId="6" fillId="2" borderId="45" xfId="0" applyNumberFormat="1" applyFont="1" applyFill="1" applyBorder="1" applyAlignment="1" applyProtection="1">
      <alignment horizontal="left" vertical="center" wrapText="1"/>
      <protection locked="0"/>
    </xf>
    <xf numFmtId="49" fontId="6" fillId="2" borderId="47" xfId="0" applyNumberFormat="1" applyFont="1" applyFill="1" applyBorder="1" applyAlignment="1" applyProtection="1">
      <alignment horizontal="left" vertical="center" wrapText="1"/>
      <protection locked="0"/>
    </xf>
    <xf numFmtId="164" fontId="4" fillId="0" borderId="0" xfId="0" applyNumberFormat="1" applyFont="1" applyAlignment="1" applyProtection="1">
      <alignment horizontal="center"/>
      <protection locked="0"/>
    </xf>
    <xf numFmtId="49" fontId="6" fillId="0" borderId="0" xfId="0" applyNumberFormat="1" applyFont="1" applyAlignment="1" applyProtection="1">
      <alignment horizontal="left" vertical="center" wrapText="1"/>
      <protection locked="0"/>
    </xf>
    <xf numFmtId="164" fontId="6"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49" fontId="4" fillId="12" borderId="30" xfId="0" applyNumberFormat="1" applyFont="1" applyFill="1" applyBorder="1" applyAlignment="1" applyProtection="1">
      <alignment horizontal="left" vertical="center" wrapText="1"/>
      <protection locked="0"/>
    </xf>
    <xf numFmtId="0" fontId="7" fillId="13" borderId="49" xfId="0" applyFont="1" applyFill="1" applyBorder="1" applyAlignment="1" applyProtection="1">
      <alignment horizontal="center" vertical="center" wrapText="1"/>
      <protection locked="0"/>
    </xf>
    <xf numFmtId="0" fontId="7" fillId="13" borderId="49" xfId="0" applyFont="1" applyFill="1" applyBorder="1" applyAlignment="1" applyProtection="1">
      <alignment horizontal="center" vertical="center"/>
      <protection locked="0"/>
    </xf>
    <xf numFmtId="49" fontId="6" fillId="3" borderId="52" xfId="0" applyNumberFormat="1" applyFont="1" applyFill="1" applyBorder="1" applyAlignment="1" applyProtection="1">
      <alignment horizontal="center" vertical="center" wrapText="1"/>
      <protection locked="0"/>
    </xf>
    <xf numFmtId="49" fontId="6" fillId="3" borderId="54" xfId="0" applyNumberFormat="1" applyFont="1" applyFill="1" applyBorder="1" applyAlignment="1" applyProtection="1">
      <alignment horizontal="center" vertical="center" wrapText="1"/>
      <protection locked="0"/>
    </xf>
    <xf numFmtId="0" fontId="4" fillId="0" borderId="0" xfId="0" applyFont="1" applyAlignment="1" applyProtection="1">
      <alignment horizontal="right"/>
      <protection locked="0"/>
    </xf>
    <xf numFmtId="0" fontId="4" fillId="13" borderId="49" xfId="0" applyFont="1" applyFill="1" applyBorder="1" applyAlignment="1" applyProtection="1">
      <alignment horizontal="center"/>
      <protection locked="0"/>
    </xf>
    <xf numFmtId="49" fontId="11" fillId="14" borderId="56" xfId="0" applyNumberFormat="1" applyFont="1" applyFill="1" applyBorder="1" applyAlignment="1" applyProtection="1">
      <alignment horizontal="left" vertical="center" wrapText="1"/>
      <protection locked="0"/>
    </xf>
    <xf numFmtId="49" fontId="6" fillId="14" borderId="57" xfId="0" applyNumberFormat="1" applyFont="1" applyFill="1" applyBorder="1" applyAlignment="1" applyProtection="1">
      <alignment horizontal="center" vertical="center" wrapText="1"/>
      <protection locked="0"/>
    </xf>
    <xf numFmtId="49" fontId="6" fillId="14" borderId="58" xfId="0" applyNumberFormat="1" applyFont="1" applyFill="1" applyBorder="1" applyAlignment="1" applyProtection="1">
      <alignment horizontal="center" vertical="center" wrapText="1"/>
      <protection locked="0"/>
    </xf>
    <xf numFmtId="49" fontId="4" fillId="5" borderId="59" xfId="0" applyNumberFormat="1" applyFont="1" applyFill="1" applyBorder="1" applyAlignment="1" applyProtection="1">
      <alignment horizontal="left" vertical="center" wrapText="1"/>
      <protection locked="0"/>
    </xf>
    <xf numFmtId="49" fontId="4" fillId="7" borderId="59" xfId="0" applyNumberFormat="1" applyFont="1" applyFill="1" applyBorder="1" applyAlignment="1" applyProtection="1">
      <alignment horizontal="left" vertical="center" wrapText="1"/>
      <protection locked="0"/>
    </xf>
    <xf numFmtId="49" fontId="4" fillId="9" borderId="59" xfId="0" applyNumberFormat="1" applyFont="1" applyFill="1" applyBorder="1" applyAlignment="1" applyProtection="1">
      <alignment horizontal="left" vertical="center" wrapText="1"/>
      <protection locked="0"/>
    </xf>
    <xf numFmtId="49" fontId="4" fillId="10" borderId="59" xfId="0" applyNumberFormat="1" applyFont="1" applyFill="1" applyBorder="1" applyAlignment="1" applyProtection="1">
      <alignment horizontal="left" vertical="center" wrapText="1"/>
      <protection locked="0"/>
    </xf>
    <xf numFmtId="49" fontId="4" fillId="11" borderId="64" xfId="0" applyNumberFormat="1" applyFont="1" applyFill="1" applyBorder="1" applyAlignment="1" applyProtection="1">
      <alignment horizontal="left" vertical="center" wrapText="1"/>
      <protection locked="0"/>
    </xf>
    <xf numFmtId="0" fontId="7" fillId="3" borderId="27"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protection locked="0"/>
    </xf>
    <xf numFmtId="0" fontId="4" fillId="0" borderId="68" xfId="0" applyFont="1" applyBorder="1" applyAlignment="1" applyProtection="1">
      <alignment horizontal="center"/>
      <protection locked="0"/>
    </xf>
    <xf numFmtId="0" fontId="7" fillId="3" borderId="26" xfId="0" applyFont="1" applyFill="1" applyBorder="1" applyAlignment="1" applyProtection="1">
      <alignment horizontal="center" vertical="center"/>
      <protection locked="0"/>
    </xf>
    <xf numFmtId="49" fontId="8" fillId="3" borderId="31" xfId="0" applyNumberFormat="1" applyFont="1" applyFill="1" applyBorder="1" applyAlignment="1" applyProtection="1">
      <alignment horizontal="center" vertical="center" wrapText="1"/>
    </xf>
    <xf numFmtId="0" fontId="9" fillId="3" borderId="35" xfId="0" applyFont="1" applyFill="1" applyBorder="1" applyAlignment="1" applyProtection="1">
      <alignment horizontal="center" vertical="center" wrapText="1"/>
    </xf>
    <xf numFmtId="49" fontId="10" fillId="3" borderId="35" xfId="0" applyNumberFormat="1" applyFont="1" applyFill="1" applyBorder="1" applyAlignment="1" applyProtection="1">
      <alignment horizontal="center" vertical="center"/>
    </xf>
    <xf numFmtId="49" fontId="10" fillId="3" borderId="43" xfId="0" applyNumberFormat="1" applyFont="1" applyFill="1" applyBorder="1" applyAlignment="1" applyProtection="1">
      <alignment horizontal="center" vertical="center"/>
    </xf>
    <xf numFmtId="49" fontId="10" fillId="3" borderId="39" xfId="0" applyNumberFormat="1" applyFont="1" applyFill="1" applyBorder="1" applyAlignment="1" applyProtection="1">
      <alignment horizontal="center" vertical="center"/>
    </xf>
    <xf numFmtId="0" fontId="6" fillId="2" borderId="46" xfId="0" applyFont="1" applyFill="1" applyBorder="1" applyAlignment="1" applyProtection="1">
      <alignment horizontal="center" vertical="center" wrapText="1"/>
    </xf>
    <xf numFmtId="0" fontId="6" fillId="2" borderId="45" xfId="0" applyFont="1" applyFill="1" applyBorder="1" applyAlignment="1" applyProtection="1">
      <alignment horizontal="center" vertical="center" wrapText="1"/>
    </xf>
    <xf numFmtId="165" fontId="6" fillId="2" borderId="48" xfId="0" applyNumberFormat="1" applyFont="1" applyFill="1" applyBorder="1" applyAlignment="1" applyProtection="1">
      <alignment horizontal="center" vertical="center" wrapText="1"/>
    </xf>
    <xf numFmtId="165" fontId="6" fillId="2" borderId="47" xfId="0" applyNumberFormat="1" applyFont="1" applyFill="1" applyBorder="1" applyAlignment="1" applyProtection="1">
      <alignment horizontal="center" vertical="center" wrapText="1"/>
    </xf>
    <xf numFmtId="0" fontId="4" fillId="12" borderId="30" xfId="0" applyFont="1" applyFill="1" applyBorder="1" applyAlignment="1" applyProtection="1">
      <alignment horizontal="center" vertical="center" wrapText="1"/>
    </xf>
    <xf numFmtId="164" fontId="6" fillId="3" borderId="53" xfId="0" applyNumberFormat="1" applyFont="1" applyFill="1" applyBorder="1" applyAlignment="1" applyProtection="1">
      <alignment horizontal="center" vertical="center" wrapText="1"/>
    </xf>
    <xf numFmtId="164" fontId="6" fillId="3" borderId="55" xfId="0" applyNumberFormat="1" applyFont="1" applyFill="1" applyBorder="1" applyAlignment="1" applyProtection="1">
      <alignment horizontal="center" vertical="center" wrapText="1"/>
    </xf>
    <xf numFmtId="9" fontId="6" fillId="14" borderId="60" xfId="0" applyNumberFormat="1" applyFont="1" applyFill="1" applyBorder="1" applyAlignment="1" applyProtection="1">
      <alignment horizontal="center" vertical="center" wrapText="1"/>
    </xf>
    <xf numFmtId="1" fontId="6" fillId="14" borderId="61" xfId="0" applyNumberFormat="1" applyFont="1" applyFill="1" applyBorder="1" applyAlignment="1" applyProtection="1">
      <alignment horizontal="center" vertical="center" wrapText="1"/>
    </xf>
    <xf numFmtId="49" fontId="18" fillId="3" borderId="63" xfId="0" applyNumberFormat="1" applyFont="1" applyFill="1" applyBorder="1" applyAlignment="1" applyProtection="1">
      <alignment horizontal="center" vertical="center" wrapText="1"/>
    </xf>
    <xf numFmtId="9" fontId="6" fillId="14" borderId="65" xfId="0" applyNumberFormat="1" applyFont="1" applyFill="1" applyBorder="1" applyAlignment="1" applyProtection="1">
      <alignment horizontal="center" vertical="center" wrapText="1"/>
    </xf>
    <xf numFmtId="1" fontId="6" fillId="14" borderId="66" xfId="0" applyNumberFormat="1" applyFont="1" applyFill="1" applyBorder="1" applyAlignment="1" applyProtection="1">
      <alignment horizontal="center" vertical="center" wrapText="1"/>
    </xf>
    <xf numFmtId="49" fontId="18" fillId="3" borderId="67" xfId="0" applyNumberFormat="1" applyFont="1" applyFill="1" applyBorder="1" applyAlignment="1" applyProtection="1">
      <alignment horizontal="center" vertical="center" wrapText="1"/>
    </xf>
    <xf numFmtId="49" fontId="12" fillId="3" borderId="62" xfId="0" applyNumberFormat="1" applyFont="1" applyFill="1" applyBorder="1" applyAlignment="1" applyProtection="1">
      <alignment horizontal="center" vertical="center"/>
    </xf>
    <xf numFmtId="49" fontId="12" fillId="3" borderId="69" xfId="0" applyNumberFormat="1" applyFont="1" applyFill="1" applyBorder="1" applyAlignment="1" applyProtection="1">
      <alignment horizontal="center" vertical="center"/>
    </xf>
    <xf numFmtId="49" fontId="1" fillId="2" borderId="15" xfId="0" applyNumberFormat="1" applyFont="1" applyFill="1" applyBorder="1" applyAlignment="1">
      <alignment horizontal="center" vertical="center" wrapText="1"/>
    </xf>
    <xf numFmtId="49" fontId="13" fillId="3" borderId="37" xfId="0" applyNumberFormat="1" applyFont="1" applyFill="1" applyBorder="1" applyAlignment="1">
      <alignment horizontal="left" vertical="center" wrapText="1"/>
    </xf>
    <xf numFmtId="49" fontId="13" fillId="3" borderId="47" xfId="0" applyNumberFormat="1" applyFont="1" applyFill="1" applyBorder="1" applyAlignment="1">
      <alignment horizontal="left" vertical="center" wrapText="1"/>
    </xf>
    <xf numFmtId="49" fontId="13" fillId="3" borderId="45" xfId="0" applyNumberFormat="1" applyFont="1" applyFill="1" applyBorder="1" applyAlignment="1">
      <alignment horizontal="left" vertical="center"/>
    </xf>
    <xf numFmtId="49" fontId="13" fillId="4" borderId="45" xfId="0" applyNumberFormat="1" applyFont="1" applyFill="1" applyBorder="1" applyAlignment="1">
      <alignment horizontal="left" vertical="center" wrapText="1"/>
    </xf>
    <xf numFmtId="49" fontId="13" fillId="3" borderId="73" xfId="0" applyNumberFormat="1" applyFont="1" applyFill="1" applyBorder="1" applyAlignment="1">
      <alignment horizontal="left" vertical="center" wrapText="1"/>
    </xf>
    <xf numFmtId="49" fontId="13" fillId="3" borderId="74" xfId="0" applyNumberFormat="1" applyFont="1" applyFill="1" applyBorder="1" applyAlignment="1">
      <alignment horizontal="left" vertical="center" wrapText="1"/>
    </xf>
    <xf numFmtId="49" fontId="13" fillId="4" borderId="37" xfId="0" applyNumberFormat="1" applyFont="1" applyFill="1" applyBorder="1" applyAlignment="1">
      <alignment horizontal="left" vertical="center" wrapText="1"/>
    </xf>
    <xf numFmtId="49" fontId="13" fillId="4" borderId="47" xfId="0" applyNumberFormat="1" applyFont="1" applyFill="1" applyBorder="1" applyAlignment="1">
      <alignment horizontal="left" vertical="center" wrapText="1"/>
    </xf>
    <xf numFmtId="0" fontId="31" fillId="16" borderId="76" xfId="0" applyFont="1" applyFill="1" applyBorder="1" applyAlignment="1">
      <alignment horizontal="center" vertical="center"/>
    </xf>
    <xf numFmtId="49" fontId="2" fillId="3" borderId="2" xfId="0" applyNumberFormat="1" applyFont="1" applyFill="1" applyBorder="1" applyAlignment="1">
      <alignment horizontal="left" vertical="center" wrapText="1"/>
    </xf>
    <xf numFmtId="0" fontId="3" fillId="0" borderId="3" xfId="0" applyFont="1" applyBorder="1" applyAlignment="1">
      <alignment horizontal="center"/>
    </xf>
    <xf numFmtId="0" fontId="3" fillId="0" borderId="4" xfId="0" applyFont="1" applyBorder="1" applyAlignment="1">
      <alignment horizontal="center"/>
    </xf>
    <xf numFmtId="49" fontId="5" fillId="4" borderId="5" xfId="0" applyNumberFormat="1" applyFont="1" applyFill="1" applyBorder="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xf numFmtId="49" fontId="6" fillId="3" borderId="8" xfId="0" applyNumberFormat="1" applyFont="1" applyFill="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49" fontId="24" fillId="3" borderId="19" xfId="0" applyNumberFormat="1" applyFont="1" applyFill="1" applyBorder="1" applyAlignment="1">
      <alignment horizontal="left" vertical="center" wrapText="1"/>
    </xf>
    <xf numFmtId="0" fontId="21" fillId="0" borderId="20" xfId="0" applyFont="1" applyBorder="1" applyAlignment="1">
      <alignment horizontal="center"/>
    </xf>
    <xf numFmtId="0" fontId="21" fillId="0" borderId="21" xfId="0" applyFont="1" applyBorder="1" applyAlignment="1">
      <alignment horizontal="center"/>
    </xf>
    <xf numFmtId="49" fontId="24" fillId="3" borderId="22" xfId="0" applyNumberFormat="1" applyFont="1" applyFill="1" applyBorder="1" applyAlignment="1">
      <alignment horizontal="left" vertical="center" wrapText="1"/>
    </xf>
    <xf numFmtId="0" fontId="21" fillId="0" borderId="23" xfId="0" applyFont="1" applyBorder="1" applyAlignment="1">
      <alignment horizontal="center"/>
    </xf>
    <xf numFmtId="0" fontId="21" fillId="0" borderId="24" xfId="0" applyFont="1" applyBorder="1" applyAlignment="1">
      <alignment horizontal="center"/>
    </xf>
    <xf numFmtId="49" fontId="26" fillId="3" borderId="16" xfId="1" applyNumberFormat="1" applyFont="1" applyFill="1" applyBorder="1" applyAlignment="1">
      <alignment horizontal="center" vertical="center" wrapText="1"/>
    </xf>
    <xf numFmtId="0" fontId="26" fillId="0" borderId="17" xfId="1" applyFont="1" applyBorder="1" applyAlignment="1">
      <alignment horizontal="center"/>
    </xf>
    <xf numFmtId="0" fontId="26" fillId="0" borderId="18" xfId="1" applyFont="1" applyBorder="1" applyAlignment="1">
      <alignment horizontal="center"/>
    </xf>
    <xf numFmtId="49" fontId="20" fillId="3" borderId="12" xfId="0" applyNumberFormat="1" applyFont="1" applyFill="1" applyBorder="1" applyAlignment="1">
      <alignment horizontal="left" vertical="center" wrapText="1"/>
    </xf>
    <xf numFmtId="0" fontId="21" fillId="0" borderId="13" xfId="0" applyFont="1" applyBorder="1" applyAlignment="1">
      <alignment horizontal="center"/>
    </xf>
    <xf numFmtId="0" fontId="21" fillId="0" borderId="14" xfId="0" applyFont="1" applyBorder="1" applyAlignment="1">
      <alignment horizontal="center"/>
    </xf>
    <xf numFmtId="49" fontId="22" fillId="3" borderId="15" xfId="0" applyNumberFormat="1" applyFont="1" applyFill="1" applyBorder="1" applyAlignment="1">
      <alignment horizontal="center" vertical="center" wrapText="1"/>
    </xf>
    <xf numFmtId="49" fontId="23" fillId="3" borderId="15" xfId="0" applyNumberFormat="1" applyFont="1" applyFill="1" applyBorder="1" applyAlignment="1">
      <alignment horizontal="center" vertical="center" wrapText="1"/>
    </xf>
    <xf numFmtId="49" fontId="2" fillId="3" borderId="25" xfId="0" applyNumberFormat="1" applyFont="1" applyFill="1" applyBorder="1" applyAlignment="1" applyProtection="1">
      <alignment horizontal="left" vertical="center" wrapText="1"/>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49" fontId="2" fillId="2" borderId="15" xfId="0" applyNumberFormat="1" applyFont="1" applyFill="1" applyBorder="1" applyAlignment="1" applyProtection="1">
      <alignment horizontal="left" vertical="center" wrapText="1"/>
      <protection locked="0"/>
    </xf>
    <xf numFmtId="0" fontId="3" fillId="0" borderId="13" xfId="0" applyFont="1" applyBorder="1" applyAlignment="1" applyProtection="1">
      <alignment horizontal="center"/>
      <protection locked="0"/>
    </xf>
    <xf numFmtId="0" fontId="3" fillId="0" borderId="14" xfId="0" applyFont="1" applyBorder="1" applyAlignment="1" applyProtection="1">
      <alignment horizontal="center"/>
      <protection locked="0"/>
    </xf>
    <xf numFmtId="49" fontId="4" fillId="12" borderId="50" xfId="0" applyNumberFormat="1" applyFont="1" applyFill="1" applyBorder="1" applyAlignment="1" applyProtection="1">
      <alignment horizontal="left" vertical="center" wrapText="1"/>
      <protection locked="0"/>
    </xf>
    <xf numFmtId="0" fontId="3" fillId="0" borderId="51" xfId="0" applyFont="1" applyBorder="1" applyAlignment="1" applyProtection="1">
      <alignment horizontal="center"/>
      <protection locked="0"/>
    </xf>
    <xf numFmtId="49" fontId="32" fillId="3" borderId="37" xfId="0" applyNumberFormat="1" applyFont="1" applyFill="1" applyBorder="1" applyAlignment="1">
      <alignment horizontal="left" vertical="center" wrapText="1"/>
    </xf>
  </cellXfs>
  <cellStyles count="2">
    <cellStyle name="Lien hypertexte" xfId="1" builtinId="8"/>
    <cellStyle name="Normal" xfId="0" builtinId="0"/>
  </cellStyles>
  <dxfs count="26">
    <dxf>
      <fill>
        <patternFill patternType="solid">
          <fgColor rgb="FFB8E08C"/>
          <bgColor rgb="FFB8E08C"/>
        </patternFill>
      </fill>
    </dxf>
    <dxf>
      <fill>
        <patternFill patternType="solid">
          <fgColor rgb="FFFDE9B1"/>
          <bgColor rgb="FFFDE9B1"/>
        </patternFill>
      </fill>
    </dxf>
    <dxf>
      <fill>
        <patternFill patternType="solid">
          <fgColor rgb="FFF28E85"/>
          <bgColor rgb="FFF28E85"/>
        </patternFill>
      </fill>
    </dxf>
    <dxf>
      <font>
        <color rgb="FF000000"/>
      </font>
      <fill>
        <patternFill patternType="solid">
          <fgColor rgb="FFAFE489"/>
          <bgColor rgb="FFAFE489"/>
        </patternFill>
      </fill>
    </dxf>
    <dxf>
      <font>
        <color rgb="FF000000"/>
      </font>
      <fill>
        <patternFill patternType="solid">
          <fgColor rgb="FFFF9781"/>
          <bgColor rgb="FFFF9781"/>
        </patternFill>
      </fill>
    </dxf>
    <dxf>
      <font>
        <color rgb="FF000000"/>
      </font>
      <fill>
        <patternFill patternType="solid">
          <fgColor rgb="FFAFE489"/>
          <bgColor rgb="FFAFE489"/>
        </patternFill>
      </fill>
    </dxf>
    <dxf>
      <font>
        <color rgb="FF000000"/>
      </font>
      <fill>
        <patternFill patternType="solid">
          <fgColor rgb="FFFF9781"/>
          <bgColor rgb="FFFF9781"/>
        </patternFill>
      </fill>
    </dxf>
    <dxf>
      <font>
        <color rgb="FF000000"/>
      </font>
      <fill>
        <patternFill patternType="solid">
          <fgColor rgb="FFAFE489"/>
          <bgColor rgb="FFAFE489"/>
        </patternFill>
      </fill>
    </dxf>
    <dxf>
      <font>
        <color rgb="FF000000"/>
      </font>
      <fill>
        <patternFill patternType="solid">
          <fgColor rgb="FFFF9781"/>
          <bgColor rgb="FFFF9781"/>
        </patternFill>
      </fill>
    </dxf>
    <dxf>
      <fill>
        <patternFill patternType="solid">
          <fgColor rgb="FFB8E08C"/>
          <bgColor rgb="FFB8E08C"/>
        </patternFill>
      </fill>
    </dxf>
    <dxf>
      <fill>
        <patternFill patternType="solid">
          <fgColor rgb="FFFDE9B1"/>
          <bgColor rgb="FFFDE9B1"/>
        </patternFill>
      </fill>
    </dxf>
    <dxf>
      <fill>
        <patternFill patternType="solid">
          <fgColor rgb="FFF28E85"/>
          <bgColor rgb="FFF28E85"/>
        </patternFill>
      </fill>
    </dxf>
    <dxf>
      <fill>
        <patternFill patternType="solid">
          <fgColor rgb="FFB8E08C"/>
          <bgColor rgb="FFB8E08C"/>
        </patternFill>
      </fill>
    </dxf>
    <dxf>
      <fill>
        <patternFill patternType="solid">
          <fgColor rgb="FFFDE9B1"/>
          <bgColor rgb="FFFDE9B1"/>
        </patternFill>
      </fill>
    </dxf>
    <dxf>
      <fill>
        <patternFill patternType="solid">
          <fgColor rgb="FFF28E85"/>
          <bgColor rgb="FFF28E85"/>
        </patternFill>
      </fill>
    </dxf>
    <dxf>
      <fill>
        <patternFill patternType="solid">
          <fgColor rgb="FFB8E08C"/>
          <bgColor rgb="FFB8E08C"/>
        </patternFill>
      </fill>
    </dxf>
    <dxf>
      <fill>
        <patternFill patternType="solid">
          <fgColor rgb="FFF28E85"/>
          <bgColor rgb="FFF28E85"/>
        </patternFill>
      </fill>
    </dxf>
    <dxf>
      <fill>
        <patternFill patternType="solid">
          <fgColor rgb="FFFDE9B1"/>
          <bgColor rgb="FFFDE9B1"/>
        </patternFill>
      </fill>
    </dxf>
    <dxf>
      <fill>
        <patternFill patternType="solid">
          <fgColor rgb="FFB8E08C"/>
          <bgColor rgb="FFB8E08C"/>
        </patternFill>
      </fill>
    </dxf>
    <dxf>
      <fill>
        <patternFill patternType="solid">
          <fgColor rgb="FFF28E85"/>
          <bgColor rgb="FFF28E85"/>
        </patternFill>
      </fill>
    </dxf>
    <dxf>
      <fill>
        <patternFill patternType="solid">
          <fgColor rgb="FFFDE9B1"/>
          <bgColor rgb="FFFDE9B1"/>
        </patternFill>
      </fill>
    </dxf>
    <dxf>
      <fill>
        <patternFill patternType="solid">
          <fgColor rgb="FFB8E08C"/>
          <bgColor rgb="FFB8E08C"/>
        </patternFill>
      </fill>
    </dxf>
    <dxf>
      <fill>
        <patternFill patternType="solid">
          <fgColor rgb="FFFDE9B1"/>
          <bgColor rgb="FFFDE9B1"/>
        </patternFill>
      </fill>
    </dxf>
    <dxf>
      <fill>
        <patternFill patternType="solid">
          <fgColor rgb="FFF28E85"/>
          <bgColor rgb="FFF28E85"/>
        </patternFill>
      </fill>
    </dxf>
    <dxf>
      <font>
        <color rgb="FF000000"/>
      </font>
      <fill>
        <patternFill patternType="solid">
          <fgColor rgb="FFAFE489"/>
          <bgColor rgb="FFAFE489"/>
        </patternFill>
      </fill>
    </dxf>
    <dxf>
      <font>
        <color rgb="FF000000"/>
      </font>
      <fill>
        <patternFill patternType="solid">
          <fgColor rgb="FFFF9781"/>
          <bgColor rgb="FFFF978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sz="2000" b="0" i="0">
                <a:solidFill>
                  <a:srgbClr val="757575"/>
                </a:solidFill>
                <a:latin typeface="Arial"/>
              </a:defRPr>
            </a:pPr>
            <a:r>
              <a:rPr lang="fr-FR" sz="2000" b="0" i="0">
                <a:solidFill>
                  <a:srgbClr val="757575"/>
                </a:solidFill>
                <a:latin typeface="Arial"/>
              </a:rPr>
              <a:t>Diagramme 1 : Répartition de la mise en oeuvre des actions applicables à l'événement</a:t>
            </a:r>
          </a:p>
        </c:rich>
      </c:tx>
      <c:layout>
        <c:manualLayout>
          <c:xMode val="edge"/>
          <c:yMode val="edge"/>
          <c:x val="0.12524247097194036"/>
          <c:y val="3.1209743426286379E-2"/>
        </c:manualLayout>
      </c:layout>
      <c:overlay val="0"/>
    </c:title>
    <c:autoTitleDeleted val="0"/>
    <c:plotArea>
      <c:layout>
        <c:manualLayout>
          <c:xMode val="edge"/>
          <c:yMode val="edge"/>
          <c:x val="0.20869580897456369"/>
          <c:y val="0.20467307090398804"/>
          <c:w val="0.58709872225071413"/>
          <c:h val="0.59294961354427811"/>
        </c:manualLayout>
      </c:layout>
      <c:doughnutChart>
        <c:varyColors val="1"/>
        <c:ser>
          <c:idx val="0"/>
          <c:order val="0"/>
          <c:dPt>
            <c:idx val="0"/>
            <c:bubble3D val="0"/>
            <c:explosion val="7"/>
            <c:spPr>
              <a:solidFill>
                <a:schemeClr val="accent4"/>
              </a:solidFill>
            </c:spPr>
            <c:extLst>
              <c:ext xmlns:c16="http://schemas.microsoft.com/office/drawing/2014/chart" uri="{C3380CC4-5D6E-409C-BE32-E72D297353CC}">
                <c16:uniqueId val="{00000001-3C98-4A49-84CC-9F3FDE66A9DA}"/>
              </c:ext>
            </c:extLst>
          </c:dPt>
          <c:dPt>
            <c:idx val="1"/>
            <c:bubble3D val="0"/>
            <c:explosion val="5"/>
            <c:spPr>
              <a:solidFill>
                <a:schemeClr val="accent5"/>
              </a:solidFill>
            </c:spPr>
            <c:extLst>
              <c:ext xmlns:c16="http://schemas.microsoft.com/office/drawing/2014/chart" uri="{C3380CC4-5D6E-409C-BE32-E72D297353CC}">
                <c16:uniqueId val="{00000003-3C98-4A49-84CC-9F3FDE66A9DA}"/>
              </c:ext>
            </c:extLst>
          </c:dPt>
          <c:dLbls>
            <c:dLbl>
              <c:idx val="0"/>
              <c:spPr/>
              <c:txPr>
                <a:bodyPr/>
                <a:lstStyle/>
                <a:p>
                  <a:pPr lvl="0">
                    <a:defRPr sz="2000" b="1" i="0">
                      <a:solidFill>
                        <a:srgbClr val="000000"/>
                      </a:solidFill>
                      <a:latin typeface="Avenir Next Regular"/>
                    </a:defRPr>
                  </a:pPr>
                  <a:endParaRPr lang="fr-FR"/>
                </a:p>
              </c:txPr>
              <c:showLegendKey val="0"/>
              <c:showVal val="0"/>
              <c:showCatName val="0"/>
              <c:showSerName val="0"/>
              <c:showPercent val="1"/>
              <c:showBubbleSize val="0"/>
              <c:extLst>
                <c:ext xmlns:c16="http://schemas.microsoft.com/office/drawing/2014/chart" uri="{C3380CC4-5D6E-409C-BE32-E72D297353CC}">
                  <c16:uniqueId val="{00000001-3C98-4A49-84CC-9F3FDE66A9DA}"/>
                </c:ext>
              </c:extLst>
            </c:dLbl>
            <c:dLbl>
              <c:idx val="1"/>
              <c:spPr/>
              <c:txPr>
                <a:bodyPr/>
                <a:lstStyle/>
                <a:p>
                  <a:pPr lvl="0">
                    <a:defRPr sz="2000" b="1" i="0">
                      <a:solidFill>
                        <a:srgbClr val="000000"/>
                      </a:solidFill>
                      <a:latin typeface="Avenir Next Regular"/>
                    </a:defRPr>
                  </a:pPr>
                  <a:endParaRPr lang="fr-FR"/>
                </a:p>
              </c:txPr>
              <c:showLegendKey val="0"/>
              <c:showVal val="0"/>
              <c:showCatName val="0"/>
              <c:showSerName val="0"/>
              <c:showPercent val="1"/>
              <c:showBubbleSize val="0"/>
              <c:extLst>
                <c:ext xmlns:c16="http://schemas.microsoft.com/office/drawing/2014/chart" uri="{C3380CC4-5D6E-409C-BE32-E72D297353CC}">
                  <c16:uniqueId val="{00000003-3C98-4A49-84CC-9F3FDE66A9DA}"/>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'AUTO-DIAGNOSTIC'!$A$126:$A$127</c:f>
              <c:strCache>
                <c:ptCount val="2"/>
                <c:pt idx="0">
                  <c:v>% d'actions mises en place</c:v>
                </c:pt>
                <c:pt idx="1">
                  <c:v>% d'actions non mises en place</c:v>
                </c:pt>
              </c:strCache>
            </c:strRef>
          </c:cat>
          <c:val>
            <c:numRef>
              <c:f>'AUTO-DIAGNOSTIC'!$B$126:$B$127</c:f>
              <c:numCache>
                <c:formatCode>.##"%"</c:formatCode>
                <c:ptCount val="2"/>
                <c:pt idx="0">
                  <c:v>0</c:v>
                </c:pt>
                <c:pt idx="1">
                  <c:v>0</c:v>
                </c:pt>
              </c:numCache>
            </c:numRef>
          </c:val>
          <c:extLst>
            <c:ext xmlns:c16="http://schemas.microsoft.com/office/drawing/2014/chart" uri="{C3380CC4-5D6E-409C-BE32-E72D297353CC}">
              <c16:uniqueId val="{00000004-3C98-4A49-84CC-9F3FDE66A9DA}"/>
            </c:ext>
          </c:extLst>
        </c:ser>
        <c:dLbls>
          <c:showLegendKey val="0"/>
          <c:showVal val="0"/>
          <c:showCatName val="0"/>
          <c:showSerName val="0"/>
          <c:showPercent val="0"/>
          <c:showBubbleSize val="0"/>
          <c:showLeaderLines val="1"/>
        </c:dLbls>
        <c:firstSliceAng val="0"/>
        <c:holeSize val="50"/>
      </c:doughnutChart>
    </c:plotArea>
    <c:legend>
      <c:legendPos val="t"/>
      <c:layout>
        <c:manualLayout>
          <c:xMode val="edge"/>
          <c:yMode val="edge"/>
          <c:x val="9.9651443569553799E-2"/>
          <c:y val="0.85591310520147246"/>
          <c:w val="0.80666666666666664"/>
          <c:h val="0.12493702438138629"/>
        </c:manualLayout>
      </c:layout>
      <c:overlay val="0"/>
      <c:txPr>
        <a:bodyPr/>
        <a:lstStyle/>
        <a:p>
          <a:pPr lvl="0">
            <a:defRPr sz="1600" b="0" i="0">
              <a:solidFill>
                <a:schemeClr val="bg1">
                  <a:lumMod val="50000"/>
                </a:schemeClr>
              </a:solidFill>
              <a:latin typeface="Arial"/>
            </a:defRPr>
          </a:pPr>
          <a:endParaRPr lang="fr-FR"/>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sz="2000" b="0" i="0">
                <a:solidFill>
                  <a:srgbClr val="757575"/>
                </a:solidFill>
                <a:latin typeface="Arial"/>
              </a:defRPr>
            </a:pPr>
            <a:r>
              <a:rPr lang="fr-FR" sz="2000" b="0" i="0">
                <a:solidFill>
                  <a:srgbClr val="757575"/>
                </a:solidFill>
                <a:latin typeface="Arial"/>
              </a:rPr>
              <a:t>Diagramme 2 : Répartition de l'applicabilité des actions et état de mise en oeuvre par thématique</a:t>
            </a:r>
          </a:p>
        </c:rich>
      </c:tx>
      <c:layout>
        <c:manualLayout>
          <c:xMode val="edge"/>
          <c:yMode val="edge"/>
          <c:x val="0.13602712092575608"/>
          <c:y val="2.9159217920821528E-2"/>
        </c:manualLayout>
      </c:layout>
      <c:overlay val="0"/>
    </c:title>
    <c:autoTitleDeleted val="0"/>
    <c:plotArea>
      <c:layout>
        <c:manualLayout>
          <c:layoutTarget val="inner"/>
          <c:xMode val="edge"/>
          <c:yMode val="edge"/>
          <c:x val="0.14272567766402147"/>
          <c:y val="0.17920487573248176"/>
          <c:w val="0.77499334084412241"/>
          <c:h val="0.51099200075139717"/>
        </c:manualLayout>
      </c:layout>
      <c:barChart>
        <c:barDir val="col"/>
        <c:grouping val="stacked"/>
        <c:varyColors val="1"/>
        <c:ser>
          <c:idx val="0"/>
          <c:order val="0"/>
          <c:tx>
            <c:v>Oui</c:v>
          </c:tx>
          <c:spPr>
            <a:solidFill>
              <a:srgbClr val="34A853"/>
            </a:solidFill>
            <a:ln cmpd="sng">
              <a:solidFill>
                <a:srgbClr val="000000"/>
              </a:solidFill>
            </a:ln>
          </c:spPr>
          <c:invertIfNegative val="1"/>
          <c:dLbls>
            <c:spPr>
              <a:noFill/>
              <a:ln>
                <a:noFill/>
              </a:ln>
              <a:effectLst/>
            </c:spPr>
            <c:txPr>
              <a:bodyPr/>
              <a:lstStyle/>
              <a:p>
                <a:pPr lvl="0">
                  <a:defRPr sz="1600" b="1" i="0">
                    <a:solidFill>
                      <a:schemeClr val="bg2">
                        <a:lumMod val="8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'AUTO-DIAGNOSTIC'!$A$130:$A$134</c:f>
              <c:strCache>
                <c:ptCount val="5"/>
                <c:pt idx="0">
                  <c:v>ORGANISATION ET ACCUEIL TOUS PUBLICS</c:v>
                </c:pt>
                <c:pt idx="1">
                  <c:v>ALIMENTATION</c:v>
                </c:pt>
                <c:pt idx="2">
                  <c:v>DECHETS</c:v>
                </c:pt>
                <c:pt idx="3">
                  <c:v>RESSOURCES NATURELLES</c:v>
                </c:pt>
                <c:pt idx="4">
                  <c:v>TRANSPORTS</c:v>
                </c:pt>
              </c:strCache>
            </c:strRef>
          </c:cat>
          <c:val>
            <c:numRef>
              <c:f>'AUTO-DIAGNOSTIC'!$B$130:$B$134</c:f>
              <c:numCache>
                <c:formatCode>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672-40E0-9650-248CC8A97136}"/>
            </c:ext>
          </c:extLst>
        </c:ser>
        <c:ser>
          <c:idx val="1"/>
          <c:order val="1"/>
          <c:tx>
            <c:v>Non</c:v>
          </c:tx>
          <c:spPr>
            <a:solidFill>
              <a:srgbClr val="FF6D01"/>
            </a:solidFill>
            <a:ln cmpd="sng">
              <a:solidFill>
                <a:srgbClr val="000000"/>
              </a:solidFill>
            </a:ln>
          </c:spPr>
          <c:invertIfNegative val="1"/>
          <c:dLbls>
            <c:spPr>
              <a:noFill/>
              <a:ln>
                <a:noFill/>
              </a:ln>
              <a:effectLst/>
            </c:spPr>
            <c:txPr>
              <a:bodyPr/>
              <a:lstStyle/>
              <a:p>
                <a:pPr lvl="0">
                  <a:defRPr sz="1600" b="1" i="0">
                    <a:solidFill>
                      <a:schemeClr val="bg2">
                        <a:lumMod val="8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'AUTO-DIAGNOSTIC'!$A$130:$A$134</c:f>
              <c:strCache>
                <c:ptCount val="5"/>
                <c:pt idx="0">
                  <c:v>ORGANISATION ET ACCUEIL TOUS PUBLICS</c:v>
                </c:pt>
                <c:pt idx="1">
                  <c:v>ALIMENTATION</c:v>
                </c:pt>
                <c:pt idx="2">
                  <c:v>DECHETS</c:v>
                </c:pt>
                <c:pt idx="3">
                  <c:v>RESSOURCES NATURELLES</c:v>
                </c:pt>
                <c:pt idx="4">
                  <c:v>TRANSPORTS</c:v>
                </c:pt>
              </c:strCache>
            </c:strRef>
          </c:cat>
          <c:val>
            <c:numRef>
              <c:f>'AUTO-DIAGNOSTIC'!$C$130:$C$134</c:f>
              <c:numCache>
                <c:formatCode>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672-40E0-9650-248CC8A97136}"/>
            </c:ext>
          </c:extLst>
        </c:ser>
        <c:ser>
          <c:idx val="2"/>
          <c:order val="2"/>
          <c:tx>
            <c:v>N/A</c:v>
          </c:tx>
          <c:spPr>
            <a:solidFill>
              <a:srgbClr val="46BDC6"/>
            </a:solidFill>
            <a:ln cmpd="sng">
              <a:solidFill>
                <a:srgbClr val="000000"/>
              </a:solidFill>
            </a:ln>
          </c:spPr>
          <c:invertIfNegative val="1"/>
          <c:dLbls>
            <c:spPr>
              <a:noFill/>
              <a:ln>
                <a:noFill/>
              </a:ln>
              <a:effectLst/>
            </c:spPr>
            <c:txPr>
              <a:bodyPr/>
              <a:lstStyle/>
              <a:p>
                <a:pPr lvl="0">
                  <a:defRPr sz="1600" b="1" i="0">
                    <a:solidFill>
                      <a:schemeClr val="bg2">
                        <a:lumMod val="8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'AUTO-DIAGNOSTIC'!$A$130:$A$134</c:f>
              <c:strCache>
                <c:ptCount val="5"/>
                <c:pt idx="0">
                  <c:v>ORGANISATION ET ACCUEIL TOUS PUBLICS</c:v>
                </c:pt>
                <c:pt idx="1">
                  <c:v>ALIMENTATION</c:v>
                </c:pt>
                <c:pt idx="2">
                  <c:v>DECHETS</c:v>
                </c:pt>
                <c:pt idx="3">
                  <c:v>RESSOURCES NATURELLES</c:v>
                </c:pt>
                <c:pt idx="4">
                  <c:v>TRANSPORTS</c:v>
                </c:pt>
              </c:strCache>
            </c:strRef>
          </c:cat>
          <c:val>
            <c:numRef>
              <c:f>'AUTO-DIAGNOSTIC'!$D$130:$D$134</c:f>
              <c:numCache>
                <c:formatCode>0%</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672-40E0-9650-248CC8A97136}"/>
            </c:ext>
          </c:extLst>
        </c:ser>
        <c:dLbls>
          <c:showLegendKey val="0"/>
          <c:showVal val="0"/>
          <c:showCatName val="0"/>
          <c:showSerName val="0"/>
          <c:showPercent val="0"/>
          <c:showBubbleSize val="0"/>
        </c:dLbls>
        <c:gapWidth val="150"/>
        <c:overlap val="100"/>
        <c:axId val="2063476068"/>
        <c:axId val="1315592590"/>
      </c:barChart>
      <c:lineChart>
        <c:grouping val="standard"/>
        <c:varyColors val="0"/>
        <c:ser>
          <c:idx val="3"/>
          <c:order val="3"/>
          <c:tx>
            <c:v>Nb d'actions applicables</c:v>
          </c:tx>
          <c:spPr>
            <a:ln>
              <a:noFill/>
            </a:ln>
          </c:spPr>
          <c:marker>
            <c:symbol val="diamond"/>
            <c:size val="18"/>
            <c:spPr>
              <a:solidFill>
                <a:schemeClr val="bg2"/>
              </a:solidFill>
              <a:ln>
                <a:solidFill>
                  <a:schemeClr val="accent1"/>
                </a:solidFill>
              </a:ln>
            </c:spPr>
          </c:marker>
          <c:cat>
            <c:strRef>
              <c:f>'AUTO-DIAGNOSTIC'!$A$130:$A$134</c:f>
              <c:strCache>
                <c:ptCount val="5"/>
                <c:pt idx="0">
                  <c:v>ORGANISATION ET ACCUEIL TOUS PUBLICS</c:v>
                </c:pt>
                <c:pt idx="1">
                  <c:v>ALIMENTATION</c:v>
                </c:pt>
                <c:pt idx="2">
                  <c:v>DECHETS</c:v>
                </c:pt>
                <c:pt idx="3">
                  <c:v>RESSOURCES NATURELLES</c:v>
                </c:pt>
                <c:pt idx="4">
                  <c:v>TRANSPORTS</c:v>
                </c:pt>
              </c:strCache>
            </c:strRef>
          </c:cat>
          <c:val>
            <c:numRef>
              <c:f>'AUTO-DIAGNOSTIC'!$E$130:$E$134</c:f>
              <c:numCache>
                <c:formatCode>0</c:formatCode>
                <c:ptCount val="5"/>
                <c:pt idx="0">
                  <c:v>7</c:v>
                </c:pt>
                <c:pt idx="1">
                  <c:v>21</c:v>
                </c:pt>
                <c:pt idx="2">
                  <c:v>28</c:v>
                </c:pt>
                <c:pt idx="3">
                  <c:v>30</c:v>
                </c:pt>
                <c:pt idx="4">
                  <c:v>15</c:v>
                </c:pt>
              </c:numCache>
            </c:numRef>
          </c:val>
          <c:smooth val="0"/>
          <c:extLst>
            <c:ext xmlns:c16="http://schemas.microsoft.com/office/drawing/2014/chart" uri="{C3380CC4-5D6E-409C-BE32-E72D297353CC}">
              <c16:uniqueId val="{00000003-8672-40E0-9650-248CC8A97136}"/>
            </c:ext>
          </c:extLst>
        </c:ser>
        <c:dLbls>
          <c:showLegendKey val="0"/>
          <c:showVal val="0"/>
          <c:showCatName val="0"/>
          <c:showSerName val="0"/>
          <c:showPercent val="0"/>
          <c:showBubbleSize val="0"/>
        </c:dLbls>
        <c:marker val="1"/>
        <c:smooth val="0"/>
        <c:axId val="637655904"/>
        <c:axId val="637655576"/>
      </c:lineChart>
      <c:catAx>
        <c:axId val="2063476068"/>
        <c:scaling>
          <c:orientation val="minMax"/>
        </c:scaling>
        <c:delete val="0"/>
        <c:axPos val="b"/>
        <c:title>
          <c:tx>
            <c:rich>
              <a:bodyPr/>
              <a:lstStyle/>
              <a:p>
                <a:pPr lvl="0">
                  <a:defRPr b="0">
                    <a:solidFill>
                      <a:srgbClr val="000000"/>
                    </a:solidFill>
                    <a:latin typeface="+mn-lt"/>
                  </a:defRPr>
                </a:pPr>
                <a:endParaRPr lang="fr-FR"/>
              </a:p>
            </c:rich>
          </c:tx>
          <c:overlay val="0"/>
        </c:title>
        <c:numFmt formatCode="General" sourceLinked="1"/>
        <c:majorTickMark val="out"/>
        <c:minorTickMark val="none"/>
        <c:tickLblPos val="nextTo"/>
        <c:txPr>
          <a:bodyPr rot="0"/>
          <a:lstStyle/>
          <a:p>
            <a:pPr lvl="0">
              <a:defRPr sz="1800" b="0" i="0">
                <a:solidFill>
                  <a:schemeClr val="tx1">
                    <a:lumMod val="50000"/>
                    <a:lumOff val="50000"/>
                  </a:schemeClr>
                </a:solidFill>
                <a:latin typeface="Avenir Next Regular"/>
              </a:defRPr>
            </a:pPr>
            <a:endParaRPr lang="fr-FR"/>
          </a:p>
        </c:txPr>
        <c:crossAx val="1315592590"/>
        <c:crosses val="autoZero"/>
        <c:auto val="1"/>
        <c:lblAlgn val="ctr"/>
        <c:lblOffset val="100"/>
        <c:noMultiLvlLbl val="1"/>
      </c:catAx>
      <c:valAx>
        <c:axId val="1315592590"/>
        <c:scaling>
          <c:orientation val="minMax"/>
          <c:max val="1"/>
        </c:scaling>
        <c:delete val="0"/>
        <c:axPos val="l"/>
        <c:majorGridlines>
          <c:spPr>
            <a:ln>
              <a:solidFill>
                <a:srgbClr val="B7B7B7"/>
              </a:solidFill>
            </a:ln>
          </c:spPr>
        </c:majorGridlines>
        <c:title>
          <c:tx>
            <c:rich>
              <a:bodyPr/>
              <a:lstStyle/>
              <a:p>
                <a:pPr lvl="0">
                  <a:defRPr sz="1600" b="0" i="0">
                    <a:solidFill>
                      <a:schemeClr val="tx1">
                        <a:lumMod val="50000"/>
                        <a:lumOff val="50000"/>
                      </a:schemeClr>
                    </a:solidFill>
                    <a:latin typeface="Arial"/>
                  </a:defRPr>
                </a:pPr>
                <a:r>
                  <a:rPr lang="fr-FR" sz="1600" b="0" i="0">
                    <a:solidFill>
                      <a:schemeClr val="tx1">
                        <a:lumMod val="50000"/>
                        <a:lumOff val="50000"/>
                      </a:schemeClr>
                    </a:solidFill>
                    <a:latin typeface="Arial"/>
                  </a:rPr>
                  <a:t>Pourcentage d'applicabilité et de mise en oeuvre</a:t>
                </a:r>
              </a:p>
            </c:rich>
          </c:tx>
          <c:layout>
            <c:manualLayout>
              <c:xMode val="edge"/>
              <c:yMode val="edge"/>
              <c:x val="3.9272397439764906E-2"/>
              <c:y val="0.10805257692689012"/>
            </c:manualLayout>
          </c:layout>
          <c:overlay val="0"/>
        </c:title>
        <c:numFmt formatCode="0%" sourceLinked="0"/>
        <c:majorTickMark val="out"/>
        <c:minorTickMark val="none"/>
        <c:tickLblPos val="nextTo"/>
        <c:spPr>
          <a:ln/>
        </c:spPr>
        <c:txPr>
          <a:bodyPr rot="0"/>
          <a:lstStyle/>
          <a:p>
            <a:pPr lvl="0">
              <a:defRPr sz="1200" b="0" i="0">
                <a:solidFill>
                  <a:srgbClr val="000000"/>
                </a:solidFill>
                <a:latin typeface="Arial"/>
              </a:defRPr>
            </a:pPr>
            <a:endParaRPr lang="fr-FR"/>
          </a:p>
        </c:txPr>
        <c:crossAx val="2063476068"/>
        <c:crosses val="autoZero"/>
        <c:crossBetween val="between"/>
        <c:majorUnit val="0.5"/>
      </c:valAx>
      <c:valAx>
        <c:axId val="637655576"/>
        <c:scaling>
          <c:orientation val="minMax"/>
        </c:scaling>
        <c:delete val="0"/>
        <c:axPos val="r"/>
        <c:numFmt formatCode="0" sourceLinked="1"/>
        <c:majorTickMark val="out"/>
        <c:minorTickMark val="none"/>
        <c:tickLblPos val="nextTo"/>
        <c:crossAx val="637655904"/>
        <c:crosses val="max"/>
        <c:crossBetween val="between"/>
        <c:majorUnit val="10"/>
      </c:valAx>
      <c:catAx>
        <c:axId val="637655904"/>
        <c:scaling>
          <c:orientation val="minMax"/>
        </c:scaling>
        <c:delete val="1"/>
        <c:axPos val="b"/>
        <c:numFmt formatCode="General" sourceLinked="1"/>
        <c:majorTickMark val="out"/>
        <c:minorTickMark val="none"/>
        <c:tickLblPos val="nextTo"/>
        <c:crossAx val="637655576"/>
        <c:crosses val="autoZero"/>
        <c:auto val="1"/>
        <c:lblAlgn val="ctr"/>
        <c:lblOffset val="100"/>
        <c:noMultiLvlLbl val="0"/>
      </c:catAx>
      <c:spPr>
        <a:solidFill>
          <a:srgbClr val="FFFFFF"/>
        </a:solidFill>
      </c:spPr>
    </c:plotArea>
    <c:legend>
      <c:legendPos val="b"/>
      <c:layout>
        <c:manualLayout>
          <c:xMode val="edge"/>
          <c:yMode val="edge"/>
          <c:x val="0.29652172360887202"/>
          <c:y val="0.93868725774807094"/>
        </c:manualLayout>
      </c:layout>
      <c:overlay val="0"/>
      <c:txPr>
        <a:bodyPr/>
        <a:lstStyle/>
        <a:p>
          <a:pPr lvl="0">
            <a:defRPr sz="1800" b="0" i="0">
              <a:solidFill>
                <a:schemeClr val="tx1">
                  <a:lumMod val="50000"/>
                  <a:lumOff val="50000"/>
                </a:schemeClr>
              </a:solidFill>
              <a:latin typeface="Avenir Next Regular"/>
            </a:defRPr>
          </a:pPr>
          <a:endParaRPr lang="fr-FR"/>
        </a:p>
      </c:txPr>
    </c:legend>
    <c:plotVisOnly val="1"/>
    <c:dispBlanksAs val="zero"/>
    <c:showDLblsOverMax val="1"/>
  </c:chart>
  <c:spPr>
    <a:solidFill>
      <a:srgbClr val="FFFFFF"/>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c:style val="2"/>
  <c:chart>
    <c:title>
      <c:tx>
        <c:rich>
          <a:bodyPr/>
          <a:lstStyle/>
          <a:p>
            <a:pPr lvl="0">
              <a:defRPr sz="2000" b="0" i="0">
                <a:solidFill>
                  <a:srgbClr val="757575"/>
                </a:solidFill>
                <a:latin typeface="Arial"/>
              </a:defRPr>
            </a:pPr>
            <a:r>
              <a:rPr lang="fr-FR" sz="2000" b="0" i="0">
                <a:solidFill>
                  <a:srgbClr val="757575"/>
                </a:solidFill>
                <a:latin typeface="Arial"/>
              </a:rPr>
              <a:t>Diagramme 3 : Répartition par thématique de la mise en oeuvre des actions applicables à l'évènement</a:t>
            </a:r>
          </a:p>
        </c:rich>
      </c:tx>
      <c:layout>
        <c:manualLayout>
          <c:xMode val="edge"/>
          <c:yMode val="edge"/>
          <c:x val="0.13765935407806645"/>
          <c:y val="3.9923696052879556E-2"/>
        </c:manualLayout>
      </c:layout>
      <c:overlay val="0"/>
    </c:title>
    <c:autoTitleDeleted val="0"/>
    <c:plotArea>
      <c:layout>
        <c:manualLayout>
          <c:layoutTarget val="inner"/>
          <c:xMode val="edge"/>
          <c:yMode val="edge"/>
          <c:x val="0.31747874296461598"/>
          <c:y val="0.29919237328258663"/>
          <c:w val="0.32906940643114796"/>
          <c:h val="0.58139139787911798"/>
        </c:manualLayout>
      </c:layout>
      <c:radarChart>
        <c:radarStyle val="marker"/>
        <c:varyColors val="1"/>
        <c:ser>
          <c:idx val="0"/>
          <c:order val="0"/>
          <c:tx>
            <c:strRef>
              <c:f>'AUTO-DIAGNOSTIC'!$B$136</c:f>
              <c:strCache>
                <c:ptCount val="1"/>
                <c:pt idx="0">
                  <c:v>Mis en œuvre</c:v>
                </c:pt>
              </c:strCache>
            </c:strRef>
          </c:tx>
          <c:spPr>
            <a:ln w="38100" cmpd="sng">
              <a:solidFill>
                <a:srgbClr val="00B050"/>
              </a:solidFill>
            </a:ln>
          </c:spPr>
          <c:marker>
            <c:symbol val="none"/>
          </c:marker>
          <c:cat>
            <c:strRef>
              <c:f>'AUTO-DIAGNOSTIC'!$A$137:$A$141</c:f>
              <c:strCache>
                <c:ptCount val="5"/>
                <c:pt idx="0">
                  <c:v>ORGANISATION ET ACCUEIL TOUS PUBLICS</c:v>
                </c:pt>
                <c:pt idx="1">
                  <c:v>ALIMENTATION</c:v>
                </c:pt>
                <c:pt idx="2">
                  <c:v>DECHETS</c:v>
                </c:pt>
                <c:pt idx="3">
                  <c:v>RESSOURCES NATURELLES</c:v>
                </c:pt>
                <c:pt idx="4">
                  <c:v>TRANSPORTS</c:v>
                </c:pt>
              </c:strCache>
            </c:strRef>
          </c:cat>
          <c:val>
            <c:numRef>
              <c:f>'AUTO-DIAGNOSTIC'!$B$137:$B$141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0FFA-4556-BA7B-E30A681D9D40}"/>
            </c:ext>
          </c:extLst>
        </c:ser>
        <c:ser>
          <c:idx val="1"/>
          <c:order val="1"/>
          <c:tx>
            <c:strRef>
              <c:f>'AUTO-DIAGNOSTIC'!$C$136</c:f>
              <c:strCache>
                <c:ptCount val="1"/>
                <c:pt idx="0">
                  <c:v>Non mis en œuvre</c:v>
                </c:pt>
              </c:strCache>
            </c:strRef>
          </c:tx>
          <c:spPr>
            <a:ln w="38100" cmpd="sng">
              <a:solidFill>
                <a:schemeClr val="accent5"/>
              </a:solidFill>
            </a:ln>
          </c:spPr>
          <c:marker>
            <c:symbol val="none"/>
          </c:marker>
          <c:cat>
            <c:strRef>
              <c:f>'AUTO-DIAGNOSTIC'!$A$137:$A$141</c:f>
              <c:strCache>
                <c:ptCount val="5"/>
                <c:pt idx="0">
                  <c:v>ORGANISATION ET ACCUEIL TOUS PUBLICS</c:v>
                </c:pt>
                <c:pt idx="1">
                  <c:v>ALIMENTATION</c:v>
                </c:pt>
                <c:pt idx="2">
                  <c:v>DECHETS</c:v>
                </c:pt>
                <c:pt idx="3">
                  <c:v>RESSOURCES NATURELLES</c:v>
                </c:pt>
                <c:pt idx="4">
                  <c:v>TRANSPORTS</c:v>
                </c:pt>
              </c:strCache>
            </c:strRef>
          </c:cat>
          <c:val>
            <c:numRef>
              <c:f>'AUTO-DIAGNOSTIC'!$C$137:$C$141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0FFA-4556-BA7B-E30A681D9D40}"/>
            </c:ext>
          </c:extLst>
        </c:ser>
        <c:dLbls>
          <c:showLegendKey val="0"/>
          <c:showVal val="0"/>
          <c:showCatName val="0"/>
          <c:showSerName val="0"/>
          <c:showPercent val="0"/>
          <c:showBubbleSize val="0"/>
        </c:dLbls>
        <c:axId val="1060194656"/>
        <c:axId val="1371046864"/>
      </c:radarChart>
      <c:catAx>
        <c:axId val="1060194656"/>
        <c:scaling>
          <c:orientation val="minMax"/>
        </c:scaling>
        <c:delete val="0"/>
        <c:axPos val="b"/>
        <c:title>
          <c:tx>
            <c:rich>
              <a:bodyPr/>
              <a:lstStyle/>
              <a:p>
                <a:pPr lvl="0">
                  <a:defRPr b="0">
                    <a:solidFill>
                      <a:srgbClr val="000000"/>
                    </a:solidFill>
                    <a:latin typeface="+mn-lt"/>
                  </a:defRPr>
                </a:pPr>
                <a:endParaRPr lang="fr-FR"/>
              </a:p>
            </c:rich>
          </c:tx>
          <c:overlay val="0"/>
        </c:title>
        <c:numFmt formatCode="General" sourceLinked="1"/>
        <c:majorTickMark val="none"/>
        <c:minorTickMark val="none"/>
        <c:tickLblPos val="nextTo"/>
        <c:txPr>
          <a:bodyPr/>
          <a:lstStyle/>
          <a:p>
            <a:pPr lvl="0">
              <a:defRPr sz="1600" b="0">
                <a:solidFill>
                  <a:schemeClr val="bg1">
                    <a:lumMod val="50000"/>
                  </a:schemeClr>
                </a:solidFill>
                <a:latin typeface="+mn-lt"/>
              </a:defRPr>
            </a:pPr>
            <a:endParaRPr lang="fr-FR"/>
          </a:p>
        </c:txPr>
        <c:crossAx val="1371046864"/>
        <c:crosses val="autoZero"/>
        <c:auto val="1"/>
        <c:lblAlgn val="ctr"/>
        <c:lblOffset val="100"/>
        <c:noMultiLvlLbl val="1"/>
      </c:catAx>
      <c:valAx>
        <c:axId val="137104686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fr-FR"/>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fr-FR"/>
          </a:p>
        </c:txPr>
        <c:crossAx val="1060194656"/>
        <c:crosses val="autoZero"/>
        <c:crossBetween val="between"/>
        <c:majorUnit val="0.25"/>
      </c:valAx>
    </c:plotArea>
    <c:legend>
      <c:legendPos val="b"/>
      <c:overlay val="0"/>
      <c:txPr>
        <a:bodyPr/>
        <a:lstStyle/>
        <a:p>
          <a:pPr lvl="0">
            <a:defRPr sz="1600" b="0" i="0">
              <a:solidFill>
                <a:schemeClr val="tx1">
                  <a:lumMod val="50000"/>
                  <a:lumOff val="50000"/>
                </a:schemeClr>
              </a:solidFill>
              <a:latin typeface="Arial"/>
            </a:defRPr>
          </a:pPr>
          <a:endParaRPr lang="fr-FR"/>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0</xdr:rowOff>
    </xdr:from>
    <xdr:ext cx="1314450" cy="676275"/>
    <xdr:pic>
      <xdr:nvPicPr>
        <xdr:cNvPr id="2" name="image1.png" descr="Imag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714375</xdr:colOff>
      <xdr:row>0</xdr:row>
      <xdr:rowOff>66675</xdr:rowOff>
    </xdr:from>
    <xdr:ext cx="971550" cy="676275"/>
    <xdr:pic>
      <xdr:nvPicPr>
        <xdr:cNvPr id="3" name="image2.png" descr="Imag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114300</xdr:colOff>
      <xdr:row>0</xdr:row>
      <xdr:rowOff>0</xdr:rowOff>
    </xdr:from>
    <xdr:ext cx="1314450" cy="676275"/>
    <xdr:pic>
      <xdr:nvPicPr>
        <xdr:cNvPr id="2" name="image1.png" descr="Imag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723900</xdr:colOff>
      <xdr:row>0</xdr:row>
      <xdr:rowOff>0</xdr:rowOff>
    </xdr:from>
    <xdr:ext cx="1076325" cy="742950"/>
    <xdr:pic>
      <xdr:nvPicPr>
        <xdr:cNvPr id="3" name="image2.png" descr="Imageimage1.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2268681</xdr:colOff>
      <xdr:row>142</xdr:row>
      <xdr:rowOff>9525</xdr:rowOff>
    </xdr:from>
    <xdr:ext cx="6667500" cy="4543425"/>
    <xdr:graphicFrame macro="">
      <xdr:nvGraphicFramePr>
        <xdr:cNvPr id="2" name="Chart 1" title="Graphique">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0</xdr:colOff>
      <xdr:row>163</xdr:row>
      <xdr:rowOff>133350</xdr:rowOff>
    </xdr:from>
    <xdr:ext cx="12182475" cy="4791075"/>
    <xdr:graphicFrame macro="">
      <xdr:nvGraphicFramePr>
        <xdr:cNvPr id="3" name="Chart 2" title="Graphique">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1476375</xdr:colOff>
      <xdr:row>186</xdr:row>
      <xdr:rowOff>47625</xdr:rowOff>
    </xdr:from>
    <xdr:ext cx="8905875" cy="5438775"/>
    <xdr:graphicFrame macro="">
      <xdr:nvGraphicFramePr>
        <xdr:cNvPr id="4" name="Chart 3" title="Graphique">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114300</xdr:colOff>
      <xdr:row>0</xdr:row>
      <xdr:rowOff>0</xdr:rowOff>
    </xdr:from>
    <xdr:ext cx="1314450" cy="676275"/>
    <xdr:pic>
      <xdr:nvPicPr>
        <xdr:cNvPr id="5" name="image1.png" descr="Imageimage2.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2</xdr:col>
      <xdr:colOff>809625</xdr:colOff>
      <xdr:row>0</xdr:row>
      <xdr:rowOff>66675</xdr:rowOff>
    </xdr:from>
    <xdr:ext cx="971550" cy="676275"/>
    <xdr:pic>
      <xdr:nvPicPr>
        <xdr:cNvPr id="6" name="image2.png" descr="Imageimage1.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2562225</xdr:colOff>
      <xdr:row>0</xdr:row>
      <xdr:rowOff>0</xdr:rowOff>
    </xdr:from>
    <xdr:ext cx="1257300" cy="676275"/>
    <xdr:pic>
      <xdr:nvPicPr>
        <xdr:cNvPr id="2" name="image1.png" descr="Imag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4057650</xdr:colOff>
      <xdr:row>0</xdr:row>
      <xdr:rowOff>76200</xdr:rowOff>
    </xdr:from>
    <xdr:ext cx="962025" cy="676275"/>
    <xdr:pic>
      <xdr:nvPicPr>
        <xdr:cNvPr id="3" name="image2.png" descr="Imageimage1.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2562225</xdr:colOff>
      <xdr:row>0</xdr:row>
      <xdr:rowOff>0</xdr:rowOff>
    </xdr:from>
    <xdr:ext cx="1257300" cy="676275"/>
    <xdr:pic>
      <xdr:nvPicPr>
        <xdr:cNvPr id="4" name="image2.png" descr="Imageimage2.png">
          <a:extLst>
            <a:ext uri="{FF2B5EF4-FFF2-40B4-BE49-F238E27FC236}">
              <a16:creationId xmlns:a16="http://schemas.microsoft.com/office/drawing/2014/main" id="{69F89BAC-7480-4491-BD9F-52D65D64FA9B}"/>
            </a:ext>
          </a:extLst>
        </xdr:cNvPr>
        <xdr:cNvPicPr preferRelativeResize="0"/>
      </xdr:nvPicPr>
      <xdr:blipFill>
        <a:blip xmlns:r="http://schemas.openxmlformats.org/officeDocument/2006/relationships" r:embed="rId1" cstate="print"/>
        <a:stretch>
          <a:fillRect/>
        </a:stretch>
      </xdr:blipFill>
      <xdr:spPr>
        <a:xfrm>
          <a:off x="7953375" y="0"/>
          <a:ext cx="1257300" cy="676275"/>
        </a:xfrm>
        <a:prstGeom prst="rect">
          <a:avLst/>
        </a:prstGeom>
        <a:noFill/>
      </xdr:spPr>
    </xdr:pic>
    <xdr:clientData fLocksWithSheet="0"/>
  </xdr:oneCellAnchor>
  <xdr:oneCellAnchor>
    <xdr:from>
      <xdr:col>1</xdr:col>
      <xdr:colOff>4057650</xdr:colOff>
      <xdr:row>0</xdr:row>
      <xdr:rowOff>76200</xdr:rowOff>
    </xdr:from>
    <xdr:ext cx="962025" cy="676275"/>
    <xdr:pic>
      <xdr:nvPicPr>
        <xdr:cNvPr id="5" name="image1.png" descr="Imageimage1.png">
          <a:extLst>
            <a:ext uri="{FF2B5EF4-FFF2-40B4-BE49-F238E27FC236}">
              <a16:creationId xmlns:a16="http://schemas.microsoft.com/office/drawing/2014/main" id="{B2628818-BBE2-41F8-BC25-8BB0D82AFC4A}"/>
            </a:ext>
          </a:extLst>
        </xdr:cNvPr>
        <xdr:cNvPicPr preferRelativeResize="0"/>
      </xdr:nvPicPr>
      <xdr:blipFill>
        <a:blip xmlns:r="http://schemas.openxmlformats.org/officeDocument/2006/relationships" r:embed="rId2" cstate="print"/>
        <a:stretch>
          <a:fillRect/>
        </a:stretch>
      </xdr:blipFill>
      <xdr:spPr>
        <a:xfrm>
          <a:off x="9448800" y="76200"/>
          <a:ext cx="962025" cy="6762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0000FF"/>
      </a:hlink>
      <a:folHlink>
        <a:srgbClr val="0000FF"/>
      </a:folHlink>
    </a:clrScheme>
    <a:fontScheme name="Sheets">
      <a:majorFont>
        <a:latin typeface="Avenir"/>
        <a:ea typeface="Avenir"/>
        <a:cs typeface="Avenir"/>
      </a:majorFont>
      <a:minorFont>
        <a:latin typeface="Avenir"/>
        <a:ea typeface="Avenir"/>
        <a:cs typeface="Avenir"/>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c-plainedelain.fr/fr/plan-climat.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https://eco-communication.ademe.fr/" TargetMode="External"/><Relationship Id="rId18" Type="http://schemas.openxmlformats.org/officeDocument/2006/relationships/hyperlink" Target="https://padlet-uploads.storage.googleapis.com/609032854/613822a2aeea8474f7340fc74f435b2a/fiche_action_ecoevenement_restauration_ademe_aer.pdf" TargetMode="External"/><Relationship Id="rId26" Type="http://schemas.openxmlformats.org/officeDocument/2006/relationships/hyperlink" Target="https://www.youtube.com/watch?v=ZrVHv0mtj7g" TargetMode="External"/><Relationship Id="rId39" Type="http://schemas.openxmlformats.org/officeDocument/2006/relationships/hyperlink" Target="https://on-the-move.org/resources/library/guide-de-la-mobilite-verte-dans-le-spectacle-vivant" TargetMode="External"/><Relationship Id="rId21" Type="http://schemas.openxmlformats.org/officeDocument/2006/relationships/hyperlink" Target="https://www.reseau-eco-evenement.net/gaspi-alim/" TargetMode="External"/><Relationship Id="rId34" Type="http://schemas.openxmlformats.org/officeDocument/2006/relationships/hyperlink" Target="https://padlet-uploads.storage.googleapis.com/609032854/17eed36bed95b374a8f7ee2d53ccecf7/fiche_action_ecoevenement_transports_aer_ademe.pdf" TargetMode="External"/><Relationship Id="rId42" Type="http://schemas.openxmlformats.org/officeDocument/2006/relationships/hyperlink" Target="https://padlet-uploads.storage.googleapis.com/609032854/64fbe571fd11d0054e87d76b60af7309/Fiche_Dechets.pdf" TargetMode="External"/><Relationship Id="rId47" Type="http://schemas.openxmlformats.org/officeDocument/2006/relationships/hyperlink" Target="https://www.lecollectifdesfestivals.org/collectif/2019/09/remplacer-les-bouteilles-par-des-gourdes-reutilisables/" TargetMode="External"/><Relationship Id="rId50" Type="http://schemas.openxmlformats.org/officeDocument/2006/relationships/hyperlink" Target="https://www.youtube.com/watch?v=gw9FfHvtTWM" TargetMode="External"/><Relationship Id="rId55" Type="http://schemas.openxmlformats.org/officeDocument/2006/relationships/hyperlink" Target="http://images.parc-haut-jura.fr/upload/fichiers/Tourisme/Ressources/AteliersDuTourisme-GuideEcoEvenement.pdf" TargetMode="External"/><Relationship Id="rId63" Type="http://schemas.openxmlformats.org/officeDocument/2006/relationships/hyperlink" Target="https://www.youtube.com/watch?v=9UWcokmFLCA" TargetMode="External"/><Relationship Id="rId68" Type="http://schemas.openxmlformats.org/officeDocument/2006/relationships/hyperlink" Target="https://anchor.fm/ecofestpodcast/episodes/09---Vincent-Burais--responsable-ressourcerie-chez-Materiuum---Le-remploi--mode-demploi-e1ankcp" TargetMode="External"/><Relationship Id="rId7" Type="http://schemas.openxmlformats.org/officeDocument/2006/relationships/hyperlink" Target="https://www.reseau-eco-evenement.net/ressources/accessibilit%C3%A9/" TargetMode="External"/><Relationship Id="rId71" Type="http://schemas.openxmlformats.org/officeDocument/2006/relationships/hyperlink" Target="https://www.youtube.com/watch?v=Zue4jjiys0M" TargetMode="External"/><Relationship Id="rId2" Type="http://schemas.openxmlformats.org/officeDocument/2006/relationships/hyperlink" Target="https://padlet-uploads.storage.googleapis.com/609032854/47a41a753bc1adc35cec4032f6b05fbc/fiche_action_energie_ecoevenement_aer_ademe.pdf" TargetMode="External"/><Relationship Id="rId16" Type="http://schemas.openxmlformats.org/officeDocument/2006/relationships/hyperlink" Target="https://padlet-uploads.storage.googleapis.com/609032854/cbd96ff0397859257b43ce310c34d97d/fiche_eco_evenement_communication_web_ademe_aer.pdf" TargetMode="External"/><Relationship Id="rId29" Type="http://schemas.openxmlformats.org/officeDocument/2006/relationships/hyperlink" Target="https://www.youtube.com/watch?v=XipYaiWORfE" TargetMode="External"/><Relationship Id="rId11" Type="http://schemas.openxmlformats.org/officeDocument/2006/relationships/hyperlink" Target="https://www.ecoindex.fr/" TargetMode="External"/><Relationship Id="rId24" Type="http://schemas.openxmlformats.org/officeDocument/2006/relationships/hyperlink" Target="https://www.youtube.com/watch?v=YjA40MBJCz8" TargetMode="External"/><Relationship Id="rId32" Type="http://schemas.openxmlformats.org/officeDocument/2006/relationships/hyperlink" Target="https://www.youtube.com/watch?v=20GdIr4Ahtw" TargetMode="External"/><Relationship Id="rId37" Type="http://schemas.openxmlformats.org/officeDocument/2006/relationships/hyperlink" Target="https://impactco2.fr/transport?transportations=6_1_9_3_11_13_14_12_2_8_7_5_4" TargetMode="External"/><Relationship Id="rId40" Type="http://schemas.openxmlformats.org/officeDocument/2006/relationships/hyperlink" Target="https://padlet-uploads.storage.googleapis.com/609032854/e599b20569cab70e2608dd22821156d6/fiche_action_dechets_ecoevenement_aer_ademe.pdf" TargetMode="External"/><Relationship Id="rId45" Type="http://schemas.openxmlformats.org/officeDocument/2006/relationships/hyperlink" Target="https://www.organom.fr/eco-evenements/accompagnement" TargetMode="External"/><Relationship Id="rId53" Type="http://schemas.openxmlformats.org/officeDocument/2006/relationships/hyperlink" Target="https://evenementresponsable.ademe.fr/" TargetMode="External"/><Relationship Id="rId58" Type="http://schemas.openxmlformats.org/officeDocument/2006/relationships/hyperlink" Target="https://www.reseau-eco-evenement.net/activit%C3%A9s-en-cours/f%C3%AAtes-d-%C3%A9cole-zero-d%C3%A9chet/" TargetMode="External"/><Relationship Id="rId66" Type="http://schemas.openxmlformats.org/officeDocument/2006/relationships/hyperlink" Target="https://www.youtube.com/watch?v=X7ynQcSYye0" TargetMode="External"/><Relationship Id="rId74" Type="http://schemas.openxmlformats.org/officeDocument/2006/relationships/drawing" Target="../drawings/drawing4.xml"/><Relationship Id="rId5" Type="http://schemas.openxmlformats.org/officeDocument/2006/relationships/hyperlink" Target="https://www.lecollectifdesfestivals.org/collectif/2013/06/guide-pratique-pour-un-evenement-accessible-a-tous/" TargetMode="External"/><Relationship Id="rId15" Type="http://schemas.openxmlformats.org/officeDocument/2006/relationships/hyperlink" Target="https://greenspector.com/fr/supprimer-ses-mails-cest-inutile-travailler-sur-des-solutions-demail-sobre-cest-obligatoire/" TargetMode="External"/><Relationship Id="rId23" Type="http://schemas.openxmlformats.org/officeDocument/2006/relationships/hyperlink" Target="http://www.ecoresp.net/ged/448/Checklist_Restauration.pdf" TargetMode="External"/><Relationship Id="rId28" Type="http://schemas.openxmlformats.org/officeDocument/2006/relationships/hyperlink" Target="https://www.youtube.com/watch?v=tXEtNHruLEs" TargetMode="External"/><Relationship Id="rId36" Type="http://schemas.openxmlformats.org/officeDocument/2006/relationships/hyperlink" Target="https://quitri.com/" TargetMode="External"/><Relationship Id="rId49" Type="http://schemas.openxmlformats.org/officeDocument/2006/relationships/hyperlink" Target="https://padlet-uploads.storage.googleapis.com/609032854/c584094f0105068f09ce2fe872c9b5de/Ficelles_Gaspillage_alimentaire.pdf" TargetMode="External"/><Relationship Id="rId57" Type="http://schemas.openxmlformats.org/officeDocument/2006/relationships/hyperlink" Target="https://padlet-uploads.storage.googleapis.com/609032854/f511301c3ddd1199a62fcfe94d0740f8/guide_manifs_responsables_2010_gironde.pdf" TargetMode="External"/><Relationship Id="rId61" Type="http://schemas.openxmlformats.org/officeDocument/2006/relationships/hyperlink" Target="https://wp.arviva.org/guide-pour-laction/" TargetMode="External"/><Relationship Id="rId10" Type="http://schemas.openxmlformats.org/officeDocument/2006/relationships/hyperlink" Target="https://www.youtube.com/watch?v=rarCz2dYrTA" TargetMode="External"/><Relationship Id="rId19" Type="http://schemas.openxmlformats.org/officeDocument/2006/relationships/hyperlink" Target="https://librairie.ademe.fr/consommer-autrement/1758-pour-une-restauration-evenementielle-durable-9791029709647.html" TargetMode="External"/><Relationship Id="rId31" Type="http://schemas.openxmlformats.org/officeDocument/2006/relationships/hyperlink" Target="https://padlet-uploads.storage.googleapis.com/609032854/52d1e5fee753c5878ee424b1bd2fb1b4/Ficelles_Info_comm_transports.pdf" TargetMode="External"/><Relationship Id="rId44" Type="http://schemas.openxmlformats.org/officeDocument/2006/relationships/hyperlink" Target="https://www.zerowastefrance.org/wp-content/uploads/2018/03/mon-evenement-zero-waste.pdf" TargetMode="External"/><Relationship Id="rId52" Type="http://schemas.openxmlformats.org/officeDocument/2006/relationships/hyperlink" Target="https://padlet-uploads.storage.googleapis.com/609032854/48a0aa9f3d09fdf85307e9fef8a192a4/Flow_chart_vaisselle.pdf" TargetMode="External"/><Relationship Id="rId60" Type="http://schemas.openxmlformats.org/officeDocument/2006/relationships/hyperlink" Target="http://www.ecoresp.net/ged/448/checklist_8_questions_sceno.pdf" TargetMode="External"/><Relationship Id="rId65" Type="http://schemas.openxmlformats.org/officeDocument/2006/relationships/hyperlink" Target="https://www.larenoverie.fr/" TargetMode="External"/><Relationship Id="rId73" Type="http://schemas.openxmlformats.org/officeDocument/2006/relationships/printerSettings" Target="../printerSettings/printerSettings4.bin"/><Relationship Id="rId4" Type="http://schemas.openxmlformats.org/officeDocument/2006/relationships/hyperlink" Target="https://padlet-uploads.storage.googleapis.com/609032854/ea92b4b2d29cfb823db8c39c0e065791/organisation_evenements_et_DD__Midi_Pyr_n_es.pdf" TargetMode="External"/><Relationship Id="rId9" Type="http://schemas.openxmlformats.org/officeDocument/2006/relationships/hyperlink" Target="https://www.lecollectifdesfestivals.org/collectif/2018/10/le-guide-de-lenergie-maitrisee/" TargetMode="External"/><Relationship Id="rId14" Type="http://schemas.openxmlformats.org/officeDocument/2006/relationships/hyperlink" Target="https://www.youtube.com/watch?v=dHz39IIc6TM" TargetMode="External"/><Relationship Id="rId22" Type="http://schemas.openxmlformats.org/officeDocument/2006/relationships/hyperlink" Target="https://www.youtube.com/watch?v=x7JPIkqQ9JU" TargetMode="External"/><Relationship Id="rId27" Type="http://schemas.openxmlformats.org/officeDocument/2006/relationships/hyperlink" Target="https://padlet-uploads.storage.googleapis.com/609032854/7d837701e22153d863b8cc66d76d20ea/Fiche_Restauration_durable.pdf" TargetMode="External"/><Relationship Id="rId30" Type="http://schemas.openxmlformats.org/officeDocument/2006/relationships/hyperlink" Target="https://www.youtube.com/watch?v=hly2Acybti0" TargetMode="External"/><Relationship Id="rId35" Type="http://schemas.openxmlformats.org/officeDocument/2006/relationships/hyperlink" Target="https://www.covoitici.fr/" TargetMode="External"/><Relationship Id="rId43" Type="http://schemas.openxmlformats.org/officeDocument/2006/relationships/hyperlink" Target="https://www.covievent.org/" TargetMode="External"/><Relationship Id="rId48" Type="http://schemas.openxmlformats.org/officeDocument/2006/relationships/hyperlink" Target="https://www.youtube.com/watch?v=sm2vNHfWN3o" TargetMode="External"/><Relationship Id="rId56" Type="http://schemas.openxmlformats.org/officeDocument/2006/relationships/hyperlink" Target="https://www.drastic-on-plastic.fr/ressources" TargetMode="External"/><Relationship Id="rId64" Type="http://schemas.openxmlformats.org/officeDocument/2006/relationships/hyperlink" Target="https://www.youtube.com/watch?v=Ke4SNirKCf0" TargetMode="External"/><Relationship Id="rId69" Type="http://schemas.openxmlformats.org/officeDocument/2006/relationships/hyperlink" Target="https://www.youtube.com/watch?v=SNYPOrVFxjY" TargetMode="External"/><Relationship Id="rId8" Type="http://schemas.openxmlformats.org/officeDocument/2006/relationships/hyperlink" Target="https://padlet-uploads.storage.googleapis.com/609032854/0078373eb6c56ce3e0af251dc918f49d/fiche_action_eau_ecoevenement_aer_ademe.pdf" TargetMode="External"/><Relationship Id="rId51" Type="http://schemas.openxmlformats.org/officeDocument/2006/relationships/hyperlink" Target="https://fr.calameo.com/read/000531922bc8ae700c7f1" TargetMode="External"/><Relationship Id="rId72" Type="http://schemas.openxmlformats.org/officeDocument/2006/relationships/hyperlink" Target="https://www.youtube.com/watch?v=cQnJbo4Rs3Y" TargetMode="External"/><Relationship Id="rId3" Type="http://schemas.openxmlformats.org/officeDocument/2006/relationships/hyperlink" Target="https://vaulx-en-velin.net/wp-content/uploads/2021/12/2021-guide-pratique-accessibilite-evenements.pdf" TargetMode="External"/><Relationship Id="rId12" Type="http://schemas.openxmlformats.org/officeDocument/2006/relationships/hyperlink" Target="https://www.youtube.com/watch?v=TgzB2T6ZrGw" TargetMode="External"/><Relationship Id="rId17" Type="http://schemas.openxmlformats.org/officeDocument/2006/relationships/hyperlink" Target="https://librairie.ademe.fr/cadic/4932/guide-pratique-face-cachee-numerique.pdf?modal=false" TargetMode="External"/><Relationship Id="rId25" Type="http://schemas.openxmlformats.org/officeDocument/2006/relationships/hyperlink" Target="https://padlet-uploads.storage.googleapis.com/609032854/1e319e057ac5f721eda06bc951b71750/fiche_action_achats_ecoevenement_aer_et_ademe.pdf" TargetMode="External"/><Relationship Id="rId33" Type="http://schemas.openxmlformats.org/officeDocument/2006/relationships/hyperlink" Target="https://padlet-uploads.storage.googleapis.com/609032854/9b4077fcaa952db29eb317c34e6e3900/Fiche_Transports.pdf" TargetMode="External"/><Relationship Id="rId38" Type="http://schemas.openxmlformats.org/officeDocument/2006/relationships/hyperlink" Target="https://mutualisation.botcup.fr/" TargetMode="External"/><Relationship Id="rId46" Type="http://schemas.openxmlformats.org/officeDocument/2006/relationships/hyperlink" Target="https://cofees.fr/la-mobilite-un-enjeu-fort-pour-les-manifestations/" TargetMode="External"/><Relationship Id="rId59" Type="http://schemas.openxmlformats.org/officeDocument/2006/relationships/hyperlink" Target="https://padlet-uploads.storage.googleapis.com/609032854/9e8d6bffb549d3dab45951e16a964fd3/guide_eco_manifestation_poitou_charentes.pdf" TargetMode="External"/><Relationship Id="rId67" Type="http://schemas.openxmlformats.org/officeDocument/2006/relationships/hyperlink" Target="https://www.cubdo.fr/" TargetMode="External"/><Relationship Id="rId20" Type="http://schemas.openxmlformats.org/officeDocument/2006/relationships/hyperlink" Target="https://www.youtube.com/watch?v=3hXBNZbizuY" TargetMode="External"/><Relationship Id="rId41" Type="http://schemas.openxmlformats.org/officeDocument/2006/relationships/hyperlink" Target="http://www.ecoresp.net/ged/448/PAV_bien_accueillir_cyclistes_sur_evenement.pdf" TargetMode="External"/><Relationship Id="rId54" Type="http://schemas.openxmlformats.org/officeDocument/2006/relationships/hyperlink" Target="https://padlet-uploads.storage.googleapis.com/609032854/5ef0e8e150ed038f1156055914e83265/Guide_Elemen_terre_Plateforme_Vaisselle_Web.pdf" TargetMode="External"/><Relationship Id="rId62" Type="http://schemas.openxmlformats.org/officeDocument/2006/relationships/hyperlink" Target="https://rso.franceolympique.com/" TargetMode="External"/><Relationship Id="rId70" Type="http://schemas.openxmlformats.org/officeDocument/2006/relationships/hyperlink" Target="https://anchor.fm/ecofestpodcast/episodes/10---Anouk-Keller--Marianne-Skaff--Serie-K---Donner-une-seconde-vie--nos-supports-de-communication-e1behgv" TargetMode="External"/><Relationship Id="rId1" Type="http://schemas.openxmlformats.org/officeDocument/2006/relationships/hyperlink" Target="http://eco-manifestations-touristiques.lenord.fr/accessibilite-tous-publics.html" TargetMode="External"/><Relationship Id="rId6" Type="http://schemas.openxmlformats.org/officeDocument/2006/relationships/hyperlink" Target="https://padlet-uploads.storage.googleapis.com/609032854/5d7ce6f34a9c3e1b7a36af65fccd524b/Fiche_Energi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view="pageBreakPreview" zoomScaleNormal="100" zoomScaleSheetLayoutView="100" workbookViewId="0">
      <pane ySplit="1" topLeftCell="A2" activePane="bottomLeft" state="frozen"/>
      <selection pane="bottomLeft" activeCell="A4" sqref="A4:D4"/>
    </sheetView>
  </sheetViews>
  <sheetFormatPr baseColWidth="10" defaultColWidth="11.21875" defaultRowHeight="15" customHeight="1"/>
  <cols>
    <col min="1" max="1" width="91.21875" customWidth="1"/>
    <col min="2" max="4" width="10.88671875" customWidth="1"/>
    <col min="5" max="26" width="10.77734375" customWidth="1"/>
  </cols>
  <sheetData>
    <row r="1" spans="1:26" ht="61.5" customHeight="1">
      <c r="A1" s="1" t="s">
        <v>0</v>
      </c>
      <c r="B1" s="110"/>
      <c r="C1" s="111"/>
      <c r="D1" s="112"/>
      <c r="E1" s="2"/>
      <c r="F1" s="2"/>
      <c r="G1" s="2"/>
      <c r="H1" s="2"/>
      <c r="I1" s="2"/>
      <c r="J1" s="2"/>
      <c r="K1" s="2"/>
      <c r="L1" s="2"/>
      <c r="M1" s="2"/>
      <c r="N1" s="2"/>
      <c r="O1" s="2"/>
      <c r="P1" s="2"/>
      <c r="Q1" s="2"/>
      <c r="R1" s="2"/>
      <c r="S1" s="2"/>
      <c r="T1" s="2"/>
      <c r="U1" s="2"/>
      <c r="V1" s="2"/>
      <c r="W1" s="2"/>
      <c r="X1" s="2"/>
      <c r="Y1" s="2"/>
      <c r="Z1" s="2"/>
    </row>
    <row r="2" spans="1:26" ht="42" customHeight="1">
      <c r="A2" s="113" t="s">
        <v>1</v>
      </c>
      <c r="B2" s="114"/>
      <c r="C2" s="114"/>
      <c r="D2" s="115"/>
      <c r="E2" s="2"/>
      <c r="F2" s="2"/>
      <c r="G2" s="2"/>
      <c r="H2" s="2"/>
      <c r="I2" s="2"/>
      <c r="J2" s="2"/>
      <c r="K2" s="2"/>
      <c r="L2" s="2"/>
      <c r="M2" s="2"/>
      <c r="N2" s="2"/>
      <c r="O2" s="2"/>
      <c r="P2" s="2"/>
      <c r="Q2" s="2"/>
      <c r="R2" s="2"/>
      <c r="S2" s="2"/>
      <c r="T2" s="2"/>
      <c r="U2" s="2"/>
      <c r="V2" s="2"/>
      <c r="W2" s="2"/>
      <c r="X2" s="2"/>
      <c r="Y2" s="2"/>
      <c r="Z2" s="2"/>
    </row>
    <row r="3" spans="1:26" ht="183.75" customHeight="1" thickBot="1">
      <c r="A3" s="116" t="s">
        <v>195</v>
      </c>
      <c r="B3" s="117"/>
      <c r="C3" s="117"/>
      <c r="D3" s="118"/>
      <c r="E3" s="2"/>
      <c r="F3" s="2"/>
      <c r="G3" s="2"/>
      <c r="H3" s="2"/>
      <c r="I3" s="2"/>
      <c r="J3" s="2"/>
      <c r="K3" s="2"/>
      <c r="L3" s="2"/>
      <c r="M3" s="2"/>
      <c r="N3" s="2"/>
      <c r="O3" s="2"/>
      <c r="P3" s="2"/>
      <c r="Q3" s="2"/>
      <c r="R3" s="2"/>
      <c r="S3" s="2"/>
      <c r="T3" s="2"/>
      <c r="U3" s="2"/>
      <c r="V3" s="2"/>
      <c r="W3" s="2"/>
      <c r="X3" s="2"/>
      <c r="Y3" s="2"/>
      <c r="Z3" s="2"/>
    </row>
    <row r="4" spans="1:26" ht="109.5" customHeight="1" thickBot="1">
      <c r="A4" s="116" t="s">
        <v>200</v>
      </c>
      <c r="B4" s="117"/>
      <c r="C4" s="117"/>
      <c r="D4" s="118"/>
      <c r="E4" s="2"/>
      <c r="F4" s="2"/>
      <c r="G4" s="2"/>
      <c r="H4" s="2"/>
      <c r="I4" s="2"/>
      <c r="J4" s="2"/>
      <c r="K4" s="2"/>
      <c r="L4" s="2"/>
      <c r="M4" s="2"/>
      <c r="N4" s="2"/>
      <c r="O4" s="2"/>
      <c r="P4" s="2"/>
      <c r="Q4" s="2"/>
      <c r="R4" s="2"/>
      <c r="S4" s="2"/>
      <c r="T4" s="2"/>
      <c r="U4" s="2"/>
      <c r="V4" s="2"/>
      <c r="W4" s="2"/>
      <c r="X4" s="2"/>
      <c r="Y4" s="2"/>
      <c r="Z4" s="2"/>
    </row>
    <row r="5" spans="1:26" ht="18" customHeight="1">
      <c r="A5" s="2"/>
      <c r="B5" s="2"/>
      <c r="C5" s="2"/>
      <c r="D5" s="2"/>
      <c r="E5" s="2"/>
      <c r="F5" s="2"/>
      <c r="G5" s="2"/>
      <c r="H5" s="2"/>
      <c r="I5" s="2"/>
      <c r="J5" s="2"/>
      <c r="K5" s="2"/>
      <c r="L5" s="2"/>
      <c r="M5" s="2"/>
      <c r="N5" s="2"/>
      <c r="O5" s="2"/>
      <c r="P5" s="2"/>
      <c r="Q5" s="2"/>
      <c r="R5" s="2"/>
      <c r="S5" s="2"/>
      <c r="T5" s="2"/>
      <c r="U5" s="2"/>
      <c r="V5" s="2"/>
      <c r="W5" s="2"/>
      <c r="X5" s="2"/>
      <c r="Y5" s="2"/>
      <c r="Z5" s="2"/>
    </row>
    <row r="6" spans="1:26" ht="18" customHeight="1">
      <c r="A6" s="2"/>
      <c r="B6" s="2"/>
      <c r="C6" s="2"/>
      <c r="D6" s="2"/>
      <c r="E6" s="2"/>
      <c r="F6" s="2"/>
      <c r="G6" s="2"/>
      <c r="H6" s="2"/>
      <c r="I6" s="2"/>
      <c r="J6" s="2"/>
      <c r="K6" s="2"/>
      <c r="L6" s="2"/>
      <c r="M6" s="2"/>
      <c r="N6" s="2"/>
      <c r="O6" s="2"/>
      <c r="P6" s="2"/>
      <c r="Q6" s="2"/>
      <c r="R6" s="2"/>
      <c r="S6" s="2"/>
      <c r="T6" s="2"/>
      <c r="U6" s="2"/>
      <c r="V6" s="2"/>
      <c r="W6" s="2"/>
      <c r="X6" s="2"/>
      <c r="Y6" s="2"/>
      <c r="Z6" s="2"/>
    </row>
    <row r="7" spans="1:26" ht="18" customHeight="1">
      <c r="A7" s="2"/>
      <c r="B7" s="2"/>
      <c r="C7" s="2"/>
      <c r="D7" s="2"/>
      <c r="E7" s="2"/>
      <c r="F7" s="2"/>
      <c r="G7" s="2"/>
      <c r="H7" s="2"/>
      <c r="I7" s="2"/>
      <c r="J7" s="2"/>
      <c r="K7" s="2"/>
      <c r="L7" s="2"/>
      <c r="M7" s="2"/>
      <c r="N7" s="2"/>
      <c r="O7" s="2"/>
      <c r="P7" s="2"/>
      <c r="Q7" s="2"/>
      <c r="R7" s="2"/>
      <c r="S7" s="2"/>
      <c r="T7" s="2"/>
      <c r="U7" s="2"/>
      <c r="V7" s="2"/>
      <c r="W7" s="2"/>
      <c r="X7" s="2"/>
      <c r="Y7" s="2"/>
      <c r="Z7" s="2"/>
    </row>
    <row r="8" spans="1:26" ht="18" customHeight="1">
      <c r="A8" s="2"/>
      <c r="B8" s="2"/>
      <c r="C8" s="2"/>
      <c r="D8" s="2"/>
      <c r="E8" s="2"/>
      <c r="F8" s="2"/>
      <c r="G8" s="2"/>
      <c r="H8" s="2"/>
      <c r="I8" s="2"/>
      <c r="J8" s="2"/>
      <c r="K8" s="2"/>
      <c r="L8" s="2"/>
      <c r="M8" s="2"/>
      <c r="N8" s="2"/>
      <c r="O8" s="2"/>
      <c r="P8" s="2"/>
      <c r="Q8" s="2"/>
      <c r="R8" s="2"/>
      <c r="S8" s="2"/>
      <c r="T8" s="2"/>
      <c r="U8" s="2"/>
      <c r="V8" s="2"/>
      <c r="W8" s="2"/>
      <c r="X8" s="2"/>
      <c r="Y8" s="2"/>
      <c r="Z8" s="2"/>
    </row>
    <row r="9" spans="1:26" ht="18" customHeight="1">
      <c r="A9" s="2"/>
      <c r="B9" s="2"/>
      <c r="C9" s="2"/>
      <c r="D9" s="2"/>
      <c r="E9" s="2"/>
      <c r="F9" s="2"/>
      <c r="G9" s="2"/>
      <c r="H9" s="2"/>
      <c r="I9" s="2"/>
      <c r="J9" s="2"/>
      <c r="K9" s="2"/>
      <c r="L9" s="2"/>
      <c r="M9" s="2"/>
      <c r="N9" s="2"/>
      <c r="O9" s="2"/>
      <c r="P9" s="2"/>
      <c r="Q9" s="2"/>
      <c r="R9" s="2"/>
      <c r="S9" s="2"/>
      <c r="T9" s="2"/>
      <c r="U9" s="2"/>
      <c r="V9" s="2"/>
      <c r="W9" s="2"/>
      <c r="X9" s="2"/>
      <c r="Y9" s="2"/>
      <c r="Z9" s="2"/>
    </row>
    <row r="10" spans="1:26" ht="18"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8"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8"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8"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8"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8"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8"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8"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8"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8"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8"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8"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
    <mergeCell ref="B1:D1"/>
    <mergeCell ref="A2:D2"/>
    <mergeCell ref="A3:D3"/>
    <mergeCell ref="A4:D4"/>
  </mergeCells>
  <hyperlinks>
    <hyperlink ref="A2" r:id="rId1" xr:uid="{00000000-0004-0000-0000-000000000000}"/>
  </hyperlinks>
  <printOptions horizontalCentered="1"/>
  <pageMargins left="0.70866141732283472" right="0.70866141732283472" top="0.74803149606299213" bottom="0.74803149606299213" header="0" footer="0"/>
  <pageSetup scale="82" orientation="landscape" r:id="rId2"/>
  <headerFooter>
    <oddFooter>&amp;C000000&amp;P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view="pageBreakPreview" zoomScale="85" zoomScaleNormal="70" zoomScaleSheetLayoutView="85" workbookViewId="0">
      <pane ySplit="1" topLeftCell="A2" activePane="bottomLeft" state="frozen"/>
      <selection pane="bottomLeft" activeCell="A8" sqref="A8:D8"/>
    </sheetView>
  </sheetViews>
  <sheetFormatPr baseColWidth="10" defaultColWidth="11.21875" defaultRowHeight="15" customHeight="1"/>
  <cols>
    <col min="1" max="1" width="98.44140625" customWidth="1"/>
    <col min="2" max="4" width="10.88671875" customWidth="1"/>
    <col min="5" max="26" width="10.77734375" customWidth="1"/>
  </cols>
  <sheetData>
    <row r="1" spans="1:26" ht="61.5" customHeight="1">
      <c r="A1" s="16" t="s">
        <v>2</v>
      </c>
      <c r="B1" s="128"/>
      <c r="C1" s="129"/>
      <c r="D1" s="130"/>
      <c r="E1" s="2"/>
      <c r="F1" s="2"/>
      <c r="G1" s="2"/>
      <c r="H1" s="2"/>
      <c r="I1" s="2"/>
      <c r="J1" s="2"/>
      <c r="K1" s="2"/>
      <c r="L1" s="2"/>
      <c r="M1" s="2"/>
      <c r="N1" s="2"/>
      <c r="O1" s="2"/>
      <c r="P1" s="2"/>
      <c r="Q1" s="2"/>
      <c r="R1" s="2"/>
      <c r="S1" s="2"/>
      <c r="T1" s="2"/>
      <c r="U1" s="2"/>
      <c r="V1" s="2"/>
      <c r="W1" s="2"/>
      <c r="X1" s="2"/>
      <c r="Y1" s="2"/>
      <c r="Z1" s="2"/>
    </row>
    <row r="2" spans="1:26" ht="36.75" customHeight="1">
      <c r="A2" s="131" t="s">
        <v>3</v>
      </c>
      <c r="B2" s="129"/>
      <c r="C2" s="129"/>
      <c r="D2" s="130"/>
      <c r="E2" s="2"/>
      <c r="F2" s="2"/>
      <c r="G2" s="2"/>
      <c r="H2" s="2"/>
      <c r="I2" s="2"/>
      <c r="J2" s="2"/>
      <c r="K2" s="2"/>
      <c r="L2" s="2"/>
      <c r="M2" s="2"/>
      <c r="N2" s="2"/>
      <c r="O2" s="2"/>
      <c r="P2" s="2"/>
      <c r="Q2" s="2"/>
      <c r="R2" s="2"/>
      <c r="S2" s="2"/>
      <c r="T2" s="2"/>
      <c r="U2" s="2"/>
      <c r="V2" s="2"/>
      <c r="W2" s="2"/>
      <c r="X2" s="2"/>
      <c r="Y2" s="2"/>
      <c r="Z2" s="2"/>
    </row>
    <row r="3" spans="1:26" ht="127.5" customHeight="1">
      <c r="A3" s="132" t="s">
        <v>201</v>
      </c>
      <c r="B3" s="129"/>
      <c r="C3" s="129"/>
      <c r="D3" s="130"/>
      <c r="E3" s="2"/>
      <c r="F3" s="2"/>
      <c r="G3" s="2"/>
      <c r="H3" s="2"/>
      <c r="I3" s="2"/>
      <c r="J3" s="2"/>
      <c r="K3" s="2"/>
      <c r="L3" s="2"/>
      <c r="M3" s="2"/>
      <c r="N3" s="2"/>
      <c r="O3" s="2"/>
      <c r="P3" s="2"/>
      <c r="Q3" s="2"/>
      <c r="R3" s="2"/>
      <c r="S3" s="2"/>
      <c r="T3" s="2"/>
      <c r="U3" s="2"/>
      <c r="V3" s="2"/>
      <c r="W3" s="2"/>
      <c r="X3" s="2"/>
      <c r="Y3" s="2"/>
      <c r="Z3" s="2"/>
    </row>
    <row r="4" spans="1:26" ht="29.25" customHeight="1">
      <c r="A4" s="125" t="s">
        <v>4</v>
      </c>
      <c r="B4" s="126"/>
      <c r="C4" s="126"/>
      <c r="D4" s="127"/>
      <c r="E4" s="2"/>
      <c r="F4" s="2"/>
      <c r="G4" s="2"/>
      <c r="H4" s="2"/>
      <c r="I4" s="2"/>
      <c r="J4" s="2"/>
      <c r="K4" s="2"/>
      <c r="L4" s="2"/>
      <c r="M4" s="2"/>
      <c r="N4" s="2"/>
      <c r="O4" s="2"/>
      <c r="P4" s="2"/>
      <c r="Q4" s="2"/>
      <c r="R4" s="2"/>
      <c r="S4" s="2"/>
      <c r="T4" s="2"/>
      <c r="U4" s="2"/>
      <c r="V4" s="2"/>
      <c r="W4" s="2"/>
      <c r="X4" s="2"/>
      <c r="Y4" s="2"/>
      <c r="Z4" s="2"/>
    </row>
    <row r="5" spans="1:26" ht="29.25" customHeight="1">
      <c r="A5" s="119" t="s">
        <v>196</v>
      </c>
      <c r="B5" s="120"/>
      <c r="C5" s="120"/>
      <c r="D5" s="121"/>
      <c r="E5" s="2"/>
      <c r="F5" s="2"/>
      <c r="G5" s="2"/>
      <c r="H5" s="2"/>
      <c r="I5" s="2"/>
      <c r="J5" s="2"/>
      <c r="K5" s="2"/>
      <c r="L5" s="2"/>
      <c r="M5" s="2"/>
      <c r="N5" s="2"/>
      <c r="O5" s="2"/>
      <c r="P5" s="2"/>
      <c r="Q5" s="2"/>
      <c r="R5" s="2"/>
      <c r="S5" s="2"/>
      <c r="T5" s="2"/>
      <c r="U5" s="2"/>
      <c r="V5" s="2"/>
      <c r="W5" s="2"/>
      <c r="X5" s="2"/>
      <c r="Y5" s="2"/>
      <c r="Z5" s="2"/>
    </row>
    <row r="6" spans="1:26" ht="42" customHeight="1">
      <c r="A6" s="119" t="s">
        <v>197</v>
      </c>
      <c r="B6" s="120"/>
      <c r="C6" s="120"/>
      <c r="D6" s="121"/>
      <c r="E6" s="2"/>
      <c r="F6" s="2"/>
      <c r="G6" s="2"/>
      <c r="H6" s="2"/>
      <c r="I6" s="2"/>
      <c r="J6" s="2"/>
      <c r="K6" s="2"/>
      <c r="L6" s="2"/>
      <c r="M6" s="2"/>
      <c r="N6" s="2"/>
      <c r="O6" s="2"/>
      <c r="P6" s="2"/>
      <c r="Q6" s="2"/>
      <c r="R6" s="2"/>
      <c r="S6" s="2"/>
      <c r="T6" s="2"/>
      <c r="U6" s="2"/>
      <c r="V6" s="2"/>
      <c r="W6" s="2"/>
      <c r="X6" s="2"/>
      <c r="Y6" s="2"/>
      <c r="Z6" s="2"/>
    </row>
    <row r="7" spans="1:26" ht="100.5" customHeight="1">
      <c r="A7" s="119" t="s">
        <v>209</v>
      </c>
      <c r="B7" s="120"/>
      <c r="C7" s="120"/>
      <c r="D7" s="121"/>
      <c r="E7" s="2"/>
      <c r="F7" s="2"/>
      <c r="G7" s="2"/>
      <c r="H7" s="2"/>
      <c r="I7" s="2"/>
      <c r="J7" s="2"/>
      <c r="K7" s="2"/>
      <c r="L7" s="2"/>
      <c r="M7" s="2"/>
      <c r="N7" s="2"/>
      <c r="O7" s="2"/>
      <c r="P7" s="2"/>
      <c r="Q7" s="2"/>
      <c r="R7" s="2"/>
      <c r="S7" s="2"/>
      <c r="T7" s="2"/>
      <c r="U7" s="2"/>
      <c r="V7" s="2"/>
      <c r="W7" s="2"/>
      <c r="X7" s="2"/>
      <c r="Y7" s="2"/>
      <c r="Z7" s="2"/>
    </row>
    <row r="8" spans="1:26" ht="90" customHeight="1">
      <c r="A8" s="119" t="s">
        <v>198</v>
      </c>
      <c r="B8" s="120"/>
      <c r="C8" s="120"/>
      <c r="D8" s="121"/>
      <c r="E8" s="2"/>
      <c r="F8" s="2"/>
      <c r="G8" s="2"/>
      <c r="H8" s="2"/>
      <c r="I8" s="2"/>
      <c r="J8" s="2"/>
      <c r="K8" s="2"/>
      <c r="L8" s="2"/>
      <c r="M8" s="2"/>
      <c r="N8" s="2"/>
      <c r="O8" s="2"/>
      <c r="P8" s="2"/>
      <c r="Q8" s="2"/>
      <c r="R8" s="2"/>
      <c r="S8" s="2"/>
      <c r="T8" s="2"/>
      <c r="U8" s="2"/>
      <c r="V8" s="2"/>
      <c r="W8" s="2"/>
      <c r="X8" s="2"/>
      <c r="Y8" s="2"/>
      <c r="Z8" s="2"/>
    </row>
    <row r="9" spans="1:26" ht="46.5" customHeight="1">
      <c r="A9" s="122" t="s">
        <v>199</v>
      </c>
      <c r="B9" s="123"/>
      <c r="C9" s="123"/>
      <c r="D9" s="124"/>
      <c r="E9" s="2"/>
      <c r="F9" s="2"/>
      <c r="G9" s="2"/>
      <c r="H9" s="2"/>
      <c r="I9" s="2"/>
      <c r="J9" s="2"/>
      <c r="K9" s="2"/>
      <c r="L9" s="2"/>
      <c r="M9" s="2"/>
      <c r="N9" s="2"/>
      <c r="O9" s="2"/>
      <c r="P9" s="2"/>
      <c r="Q9" s="2"/>
      <c r="R9" s="2"/>
      <c r="S9" s="2"/>
      <c r="T9" s="2"/>
      <c r="U9" s="2"/>
      <c r="V9" s="2"/>
      <c r="W9" s="2"/>
      <c r="X9" s="2"/>
      <c r="Y9" s="2"/>
      <c r="Z9" s="2"/>
    </row>
    <row r="10" spans="1:26" ht="29.25" customHeight="1">
      <c r="A10" s="125" t="s">
        <v>5</v>
      </c>
      <c r="B10" s="126"/>
      <c r="C10" s="126"/>
      <c r="D10" s="127"/>
      <c r="E10" s="2"/>
      <c r="F10" s="2"/>
      <c r="G10" s="2"/>
      <c r="H10" s="2"/>
      <c r="I10" s="2"/>
      <c r="J10" s="2"/>
      <c r="K10" s="2"/>
      <c r="L10" s="2"/>
      <c r="M10" s="2"/>
      <c r="N10" s="2"/>
      <c r="O10" s="2"/>
      <c r="P10" s="2"/>
      <c r="Q10" s="2"/>
      <c r="R10" s="2"/>
      <c r="S10" s="2"/>
      <c r="T10" s="2"/>
      <c r="U10" s="2"/>
      <c r="V10" s="2"/>
      <c r="W10" s="2"/>
      <c r="X10" s="2"/>
      <c r="Y10" s="2"/>
      <c r="Z10" s="2"/>
    </row>
    <row r="11" spans="1:26" ht="69" customHeight="1">
      <c r="A11" s="122" t="s">
        <v>202</v>
      </c>
      <c r="B11" s="123"/>
      <c r="C11" s="123"/>
      <c r="D11" s="124"/>
      <c r="E11" s="2"/>
      <c r="F11" s="2"/>
      <c r="G11" s="2"/>
      <c r="H11" s="2"/>
      <c r="I11" s="2"/>
      <c r="J11" s="2"/>
      <c r="K11" s="2"/>
      <c r="L11" s="2"/>
      <c r="M11" s="2"/>
      <c r="N11" s="2"/>
      <c r="O11" s="2"/>
      <c r="P11" s="2"/>
      <c r="Q11" s="2"/>
      <c r="R11" s="2"/>
      <c r="S11" s="2"/>
      <c r="T11" s="2"/>
      <c r="U11" s="2"/>
      <c r="V11" s="2"/>
      <c r="W11" s="2"/>
      <c r="X11" s="2"/>
      <c r="Y11" s="2"/>
      <c r="Z11" s="2"/>
    </row>
    <row r="12" spans="1:26" ht="18"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8"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8"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8"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8"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8"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8"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8"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8"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8"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1">
    <mergeCell ref="A8:D8"/>
    <mergeCell ref="A9:D9"/>
    <mergeCell ref="A10:D10"/>
    <mergeCell ref="A11:D11"/>
    <mergeCell ref="B1:D1"/>
    <mergeCell ref="A2:D2"/>
    <mergeCell ref="A3:D3"/>
    <mergeCell ref="A4:D4"/>
    <mergeCell ref="A5:D5"/>
    <mergeCell ref="A6:D6"/>
    <mergeCell ref="A7:D7"/>
  </mergeCells>
  <hyperlinks>
    <hyperlink ref="A4" location="'AUTO-DIAGNOSTIC'!R1C1" display="Modalités d'utilisation de l'onglet Auto-diagnostic" xr:uid="{00000000-0004-0000-0100-000000000000}"/>
    <hyperlink ref="A10" location="RESSOURCES!R1C1" display="Modalités d'utilisation de l'onglet Ressources" xr:uid="{00000000-0004-0000-0100-000001000000}"/>
    <hyperlink ref="A4:D4" location="'AUTO-DIAGNOSTIC'!A1" display="Modalités d'utilisation de l'onglet Auto-diagnostic" xr:uid="{60C252B4-E066-4166-A929-2B1C0A4B1EFF}"/>
    <hyperlink ref="A10:D10" location="RESSOURCES!A1" display="Modalités d'utilisation de l'onglet Ressources" xr:uid="{4F9C4C87-0EC1-43D5-97FC-DC4A61B9F8DC}"/>
  </hyperlinks>
  <printOptions horizontalCentered="1"/>
  <pageMargins left="0.70866141732283472" right="0.70866141732283472" top="0.74803149606299213" bottom="0.74803149606299213" header="0" footer="0"/>
  <pageSetup scale="78" orientation="landscape" r:id="rId1"/>
  <headerFooter>
    <oddFooter>&amp;C000000&amp;P</oddFooter>
  </headerFooter>
  <rowBreaks count="1" manualBreakCount="1">
    <brk id="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88"/>
  <sheetViews>
    <sheetView showGridLines="0" view="pageBreakPreview" zoomScale="70" zoomScaleNormal="40" zoomScaleSheetLayoutView="70" workbookViewId="0">
      <pane ySplit="3" topLeftCell="A184" activePane="bottomLeft" state="frozen"/>
      <selection pane="bottomLeft" activeCell="B5" sqref="B5"/>
    </sheetView>
  </sheetViews>
  <sheetFormatPr baseColWidth="10" defaultColWidth="11.21875" defaultRowHeight="15" customHeight="1"/>
  <cols>
    <col min="1" max="1" width="98.44140625" style="21" customWidth="1"/>
    <col min="2" max="4" width="10.88671875" style="21" customWidth="1"/>
    <col min="5" max="5" width="11.6640625" style="21" customWidth="1"/>
    <col min="6" max="6" width="12.21875" style="21" customWidth="1"/>
    <col min="7" max="26" width="10.77734375" style="21" customWidth="1"/>
    <col min="27" max="16384" width="11.21875" style="21"/>
  </cols>
  <sheetData>
    <row r="1" spans="1:26" ht="61.5" customHeight="1">
      <c r="A1" s="18" t="s">
        <v>6</v>
      </c>
      <c r="B1" s="133"/>
      <c r="C1" s="134"/>
      <c r="D1" s="135"/>
      <c r="E1" s="19"/>
      <c r="F1" s="20"/>
      <c r="G1" s="20"/>
      <c r="H1" s="20"/>
      <c r="I1" s="20"/>
      <c r="J1" s="20"/>
      <c r="K1" s="20"/>
      <c r="L1" s="20"/>
      <c r="M1" s="20"/>
      <c r="N1" s="20"/>
      <c r="O1" s="20"/>
      <c r="P1" s="20"/>
      <c r="Q1" s="20"/>
      <c r="R1" s="20"/>
      <c r="S1" s="20"/>
      <c r="T1" s="20"/>
      <c r="U1" s="20"/>
      <c r="V1" s="20"/>
      <c r="W1" s="20"/>
      <c r="X1" s="20"/>
      <c r="Y1" s="20"/>
      <c r="Z1" s="20"/>
    </row>
    <row r="2" spans="1:26" ht="45" customHeight="1">
      <c r="A2" s="22" t="s">
        <v>7</v>
      </c>
      <c r="B2" s="136" t="s">
        <v>8</v>
      </c>
      <c r="C2" s="137"/>
      <c r="D2" s="138"/>
      <c r="E2" s="23"/>
      <c r="F2" s="20"/>
      <c r="G2" s="20"/>
      <c r="H2" s="20"/>
      <c r="I2" s="20"/>
      <c r="J2" s="20"/>
      <c r="K2" s="20"/>
      <c r="L2" s="20"/>
      <c r="M2" s="20"/>
      <c r="N2" s="20"/>
      <c r="O2" s="20"/>
      <c r="P2" s="20"/>
      <c r="Q2" s="20"/>
      <c r="R2" s="20"/>
      <c r="S2" s="20"/>
      <c r="T2" s="20"/>
      <c r="U2" s="20"/>
      <c r="V2" s="20"/>
      <c r="W2" s="20"/>
      <c r="X2" s="20"/>
      <c r="Y2" s="20"/>
      <c r="Z2" s="20"/>
    </row>
    <row r="3" spans="1:26" ht="35.25" customHeight="1">
      <c r="A3" s="24"/>
      <c r="B3" s="25" t="s">
        <v>9</v>
      </c>
      <c r="C3" s="25" t="s">
        <v>10</v>
      </c>
      <c r="D3" s="25" t="s">
        <v>11</v>
      </c>
      <c r="E3" s="80" t="s">
        <v>12</v>
      </c>
      <c r="F3" s="20"/>
      <c r="G3" s="20"/>
      <c r="H3" s="20"/>
      <c r="I3" s="20"/>
      <c r="J3" s="20"/>
      <c r="K3" s="20"/>
      <c r="L3" s="20"/>
      <c r="M3" s="20"/>
      <c r="N3" s="20"/>
      <c r="O3" s="20"/>
      <c r="P3" s="20"/>
      <c r="Q3" s="20"/>
      <c r="R3" s="20"/>
      <c r="S3" s="20"/>
      <c r="T3" s="20"/>
      <c r="U3" s="20"/>
      <c r="V3" s="20"/>
      <c r="W3" s="20"/>
      <c r="X3" s="20"/>
      <c r="Y3" s="20"/>
      <c r="Z3" s="20"/>
    </row>
    <row r="4" spans="1:26" ht="18.75" customHeight="1">
      <c r="A4" s="26" t="s">
        <v>13</v>
      </c>
      <c r="B4" s="27"/>
      <c r="C4" s="27"/>
      <c r="D4" s="28"/>
      <c r="E4" s="81"/>
      <c r="F4" s="20"/>
      <c r="G4" s="20"/>
      <c r="H4" s="20"/>
      <c r="I4" s="20"/>
      <c r="J4" s="20"/>
      <c r="K4" s="20"/>
      <c r="L4" s="20"/>
      <c r="M4" s="20"/>
      <c r="N4" s="20"/>
      <c r="O4" s="20"/>
      <c r="P4" s="20"/>
      <c r="Q4" s="20"/>
      <c r="R4" s="20"/>
      <c r="S4" s="20"/>
      <c r="T4" s="20"/>
      <c r="U4" s="20"/>
      <c r="V4" s="20"/>
      <c r="W4" s="20"/>
      <c r="X4" s="20"/>
      <c r="Y4" s="20"/>
      <c r="Z4" s="20"/>
    </row>
    <row r="5" spans="1:26" ht="24.75" customHeight="1">
      <c r="A5" s="29" t="s">
        <v>14</v>
      </c>
      <c r="B5" s="30">
        <v>0</v>
      </c>
      <c r="C5" s="30">
        <v>0</v>
      </c>
      <c r="D5" s="30">
        <v>0</v>
      </c>
      <c r="E5" s="82" t="str">
        <f t="shared" ref="E5:E11" si="0">IF(SUM(B5:D5)&gt;1,"ERREUR",IF(SUM(B5:D5)=0,"A RENSEIGNER","OK"))</f>
        <v>A RENSEIGNER</v>
      </c>
      <c r="F5" s="20"/>
      <c r="G5" s="20"/>
      <c r="H5" s="20"/>
      <c r="I5" s="20"/>
      <c r="J5" s="20"/>
      <c r="K5" s="20"/>
      <c r="L5" s="20"/>
      <c r="M5" s="20"/>
      <c r="N5" s="20"/>
      <c r="O5" s="20"/>
      <c r="P5" s="20"/>
      <c r="Q5" s="20"/>
      <c r="R5" s="20"/>
      <c r="S5" s="20"/>
      <c r="T5" s="20"/>
      <c r="U5" s="20"/>
      <c r="V5" s="20"/>
      <c r="W5" s="20"/>
      <c r="X5" s="20"/>
      <c r="Y5" s="20"/>
      <c r="Z5" s="20"/>
    </row>
    <row r="6" spans="1:26" ht="39.75" customHeight="1">
      <c r="A6" s="31" t="s">
        <v>203</v>
      </c>
      <c r="B6" s="30">
        <v>0</v>
      </c>
      <c r="C6" s="30">
        <v>0</v>
      </c>
      <c r="D6" s="30">
        <v>0</v>
      </c>
      <c r="E6" s="82" t="str">
        <f t="shared" si="0"/>
        <v>A RENSEIGNER</v>
      </c>
      <c r="F6" s="20"/>
      <c r="G6" s="20"/>
      <c r="H6" s="20"/>
      <c r="I6" s="20"/>
      <c r="J6" s="20"/>
      <c r="K6" s="20"/>
      <c r="L6" s="20"/>
      <c r="M6" s="20"/>
      <c r="N6" s="20"/>
      <c r="O6" s="20"/>
      <c r="P6" s="20"/>
      <c r="Q6" s="20"/>
      <c r="R6" s="20"/>
      <c r="S6" s="20"/>
      <c r="T6" s="20"/>
      <c r="U6" s="20"/>
      <c r="V6" s="20"/>
      <c r="W6" s="20"/>
      <c r="X6" s="20"/>
      <c r="Y6" s="20"/>
      <c r="Z6" s="20"/>
    </row>
    <row r="7" spans="1:26" ht="39.75" customHeight="1">
      <c r="A7" s="29" t="s">
        <v>151</v>
      </c>
      <c r="B7" s="30">
        <v>0</v>
      </c>
      <c r="C7" s="30">
        <v>0</v>
      </c>
      <c r="D7" s="30">
        <v>0</v>
      </c>
      <c r="E7" s="82" t="str">
        <f t="shared" si="0"/>
        <v>A RENSEIGNER</v>
      </c>
      <c r="F7" s="20"/>
      <c r="G7" s="20"/>
      <c r="H7" s="20"/>
      <c r="I7" s="20"/>
      <c r="J7" s="20"/>
      <c r="K7" s="20"/>
      <c r="L7" s="20"/>
      <c r="M7" s="20"/>
      <c r="N7" s="20"/>
      <c r="O7" s="20"/>
      <c r="P7" s="20"/>
      <c r="Q7" s="20"/>
      <c r="R7" s="20"/>
      <c r="S7" s="20"/>
      <c r="T7" s="20"/>
      <c r="U7" s="20"/>
      <c r="V7" s="20"/>
      <c r="W7" s="20"/>
      <c r="X7" s="20"/>
      <c r="Y7" s="20"/>
      <c r="Z7" s="20"/>
    </row>
    <row r="8" spans="1:26" ht="39.75" customHeight="1">
      <c r="A8" s="29" t="s">
        <v>15</v>
      </c>
      <c r="B8" s="30">
        <v>0</v>
      </c>
      <c r="C8" s="30">
        <v>0</v>
      </c>
      <c r="D8" s="30">
        <v>0</v>
      </c>
      <c r="E8" s="82" t="str">
        <f t="shared" si="0"/>
        <v>A RENSEIGNER</v>
      </c>
      <c r="F8" s="20"/>
      <c r="G8" s="20"/>
      <c r="H8" s="20"/>
      <c r="I8" s="20"/>
      <c r="J8" s="20"/>
      <c r="K8" s="20"/>
      <c r="L8" s="20"/>
      <c r="M8" s="20"/>
      <c r="N8" s="20"/>
      <c r="O8" s="20"/>
      <c r="P8" s="20"/>
      <c r="Q8" s="20"/>
      <c r="R8" s="20"/>
      <c r="S8" s="20"/>
      <c r="T8" s="20"/>
      <c r="U8" s="20"/>
      <c r="V8" s="20"/>
      <c r="W8" s="20"/>
      <c r="X8" s="20"/>
      <c r="Y8" s="20"/>
      <c r="Z8" s="20"/>
    </row>
    <row r="9" spans="1:26" ht="39.75" customHeight="1">
      <c r="A9" s="29" t="s">
        <v>152</v>
      </c>
      <c r="B9" s="30">
        <v>0</v>
      </c>
      <c r="C9" s="30">
        <v>0</v>
      </c>
      <c r="D9" s="30">
        <v>0</v>
      </c>
      <c r="E9" s="82" t="str">
        <f t="shared" si="0"/>
        <v>A RENSEIGNER</v>
      </c>
      <c r="F9" s="20"/>
      <c r="G9" s="20"/>
      <c r="H9" s="20"/>
      <c r="I9" s="20"/>
      <c r="J9" s="20"/>
      <c r="K9" s="20"/>
      <c r="L9" s="20"/>
      <c r="M9" s="20"/>
      <c r="N9" s="20"/>
      <c r="O9" s="20"/>
      <c r="P9" s="20"/>
      <c r="Q9" s="20"/>
      <c r="R9" s="20"/>
      <c r="S9" s="20"/>
      <c r="T9" s="20"/>
      <c r="U9" s="20"/>
      <c r="V9" s="20"/>
      <c r="W9" s="20"/>
      <c r="X9" s="20"/>
      <c r="Y9" s="20"/>
      <c r="Z9" s="20"/>
    </row>
    <row r="10" spans="1:26" ht="39.75" customHeight="1">
      <c r="A10" s="29" t="s">
        <v>16</v>
      </c>
      <c r="B10" s="30">
        <v>0</v>
      </c>
      <c r="C10" s="30">
        <v>0</v>
      </c>
      <c r="D10" s="30">
        <v>0</v>
      </c>
      <c r="E10" s="82" t="str">
        <f t="shared" si="0"/>
        <v>A RENSEIGNER</v>
      </c>
      <c r="F10" s="20"/>
      <c r="G10" s="20"/>
      <c r="H10" s="20"/>
      <c r="I10" s="20"/>
      <c r="J10" s="20"/>
      <c r="K10" s="20"/>
      <c r="L10" s="20"/>
      <c r="M10" s="20"/>
      <c r="N10" s="20"/>
      <c r="O10" s="20"/>
      <c r="P10" s="20"/>
      <c r="Q10" s="20"/>
      <c r="R10" s="20"/>
      <c r="S10" s="20"/>
      <c r="T10" s="20"/>
      <c r="U10" s="20"/>
      <c r="V10" s="20"/>
      <c r="W10" s="20"/>
      <c r="X10" s="20"/>
      <c r="Y10" s="20"/>
      <c r="Z10" s="20"/>
    </row>
    <row r="11" spans="1:26" ht="39.75" customHeight="1">
      <c r="A11" s="29" t="s">
        <v>17</v>
      </c>
      <c r="B11" s="30">
        <v>0</v>
      </c>
      <c r="C11" s="30">
        <v>0</v>
      </c>
      <c r="D11" s="30">
        <v>0</v>
      </c>
      <c r="E11" s="82" t="str">
        <f t="shared" si="0"/>
        <v>A RENSEIGNER</v>
      </c>
      <c r="F11" s="20"/>
      <c r="G11" s="20"/>
      <c r="H11" s="20"/>
      <c r="I11" s="20"/>
      <c r="J11" s="20"/>
      <c r="K11" s="20"/>
      <c r="L11" s="20"/>
      <c r="M11" s="20"/>
      <c r="N11" s="20"/>
      <c r="O11" s="20"/>
      <c r="P11" s="20"/>
      <c r="Q11" s="20"/>
      <c r="R11" s="20"/>
      <c r="S11" s="20"/>
      <c r="T11" s="20"/>
      <c r="U11" s="20"/>
      <c r="V11" s="20"/>
      <c r="W11" s="20"/>
      <c r="X11" s="20"/>
      <c r="Y11" s="20"/>
      <c r="Z11" s="20"/>
    </row>
    <row r="12" spans="1:26" ht="39.75" customHeight="1">
      <c r="A12" s="32" t="s">
        <v>18</v>
      </c>
      <c r="B12" s="33"/>
      <c r="C12" s="33"/>
      <c r="D12" s="33"/>
      <c r="E12" s="34"/>
      <c r="F12" s="20"/>
      <c r="G12" s="20"/>
      <c r="H12" s="20"/>
      <c r="I12" s="20"/>
      <c r="J12" s="20"/>
      <c r="K12" s="20"/>
      <c r="L12" s="20"/>
      <c r="M12" s="20"/>
      <c r="N12" s="20"/>
      <c r="O12" s="20"/>
      <c r="P12" s="20"/>
      <c r="Q12" s="20"/>
      <c r="R12" s="20"/>
      <c r="S12" s="20"/>
      <c r="T12" s="20"/>
      <c r="U12" s="20"/>
      <c r="V12" s="20"/>
      <c r="W12" s="20"/>
      <c r="X12" s="20"/>
      <c r="Y12" s="20"/>
      <c r="Z12" s="20"/>
    </row>
    <row r="13" spans="1:26" ht="39.75" customHeight="1">
      <c r="A13" s="35" t="s">
        <v>19</v>
      </c>
      <c r="B13" s="36"/>
      <c r="C13" s="36"/>
      <c r="D13" s="36"/>
      <c r="E13" s="37"/>
      <c r="F13" s="20"/>
      <c r="G13" s="20"/>
      <c r="H13" s="20"/>
      <c r="I13" s="20"/>
      <c r="J13" s="20"/>
      <c r="K13" s="20"/>
      <c r="L13" s="20"/>
      <c r="M13" s="20"/>
      <c r="N13" s="20"/>
      <c r="O13" s="20"/>
      <c r="P13" s="20"/>
      <c r="Q13" s="20"/>
      <c r="R13" s="20"/>
      <c r="S13" s="20"/>
      <c r="T13" s="20"/>
      <c r="U13" s="20"/>
      <c r="V13" s="20"/>
      <c r="W13" s="20"/>
      <c r="X13" s="20"/>
      <c r="Y13" s="20"/>
      <c r="Z13" s="20"/>
    </row>
    <row r="14" spans="1:26" ht="39.75" customHeight="1">
      <c r="A14" s="29" t="s">
        <v>216</v>
      </c>
      <c r="B14" s="30">
        <v>0</v>
      </c>
      <c r="C14" s="30">
        <v>0</v>
      </c>
      <c r="D14" s="30">
        <v>0</v>
      </c>
      <c r="E14" s="82" t="str">
        <f>IF(SUM(B14:D14)&gt;1,"ERREUR",IF(SUM(B14:D14)=0,"A RENSEIGNER","OK"))</f>
        <v>A RENSEIGNER</v>
      </c>
      <c r="F14" s="20"/>
      <c r="G14" s="20"/>
      <c r="H14" s="20"/>
      <c r="I14" s="20"/>
      <c r="J14" s="20"/>
      <c r="K14" s="20"/>
      <c r="L14" s="20"/>
      <c r="M14" s="20"/>
      <c r="N14" s="20"/>
      <c r="O14" s="20"/>
      <c r="P14" s="20"/>
      <c r="Q14" s="20"/>
      <c r="R14" s="20"/>
      <c r="S14" s="20"/>
      <c r="T14" s="20"/>
      <c r="U14" s="20"/>
      <c r="V14" s="20"/>
      <c r="W14" s="20"/>
      <c r="X14" s="20"/>
      <c r="Y14" s="20"/>
      <c r="Z14" s="20"/>
    </row>
    <row r="15" spans="1:26" ht="39.75" customHeight="1">
      <c r="A15" s="29" t="s">
        <v>217</v>
      </c>
      <c r="B15" s="30">
        <v>0</v>
      </c>
      <c r="C15" s="30">
        <v>0</v>
      </c>
      <c r="D15" s="30">
        <v>0</v>
      </c>
      <c r="E15" s="82" t="str">
        <f>IF(SUM(B15:D15)&gt;1,"ERREUR",IF(SUM(B15:D15)=0,"A RENSEIGNER","OK"))</f>
        <v>A RENSEIGNER</v>
      </c>
      <c r="F15" s="20"/>
      <c r="G15" s="20"/>
      <c r="H15" s="20"/>
      <c r="I15" s="20"/>
      <c r="J15" s="20"/>
      <c r="K15" s="20"/>
      <c r="L15" s="20"/>
      <c r="M15" s="20"/>
      <c r="N15" s="20"/>
      <c r="O15" s="20"/>
      <c r="P15" s="20"/>
      <c r="Q15" s="20"/>
      <c r="R15" s="20"/>
      <c r="S15" s="20"/>
      <c r="T15" s="20"/>
      <c r="U15" s="20"/>
      <c r="V15" s="20"/>
      <c r="W15" s="20"/>
      <c r="X15" s="20"/>
      <c r="Y15" s="20"/>
      <c r="Z15" s="20"/>
    </row>
    <row r="16" spans="1:26" ht="39.75" customHeight="1">
      <c r="A16" s="29" t="s">
        <v>20</v>
      </c>
      <c r="B16" s="30">
        <v>0</v>
      </c>
      <c r="C16" s="30">
        <v>0</v>
      </c>
      <c r="D16" s="30">
        <v>0</v>
      </c>
      <c r="E16" s="82" t="str">
        <f t="shared" ref="E16" si="1">IF(SUM(B16:D16)&gt;1,"ERREUR",IF(SUM(B16:D16)=0,"A RENSEIGNER","OK"))</f>
        <v>A RENSEIGNER</v>
      </c>
      <c r="F16" s="20"/>
      <c r="G16" s="20"/>
      <c r="H16" s="20"/>
      <c r="I16" s="20"/>
      <c r="J16" s="20"/>
      <c r="K16" s="20"/>
      <c r="L16" s="20"/>
      <c r="M16" s="20"/>
      <c r="N16" s="20"/>
      <c r="O16" s="20"/>
      <c r="P16" s="20"/>
      <c r="Q16" s="20"/>
      <c r="R16" s="20"/>
      <c r="S16" s="20"/>
      <c r="T16" s="20"/>
      <c r="U16" s="20"/>
      <c r="V16" s="20"/>
      <c r="W16" s="20"/>
      <c r="X16" s="20"/>
      <c r="Y16" s="20"/>
      <c r="Z16" s="20"/>
    </row>
    <row r="17" spans="1:26" ht="39.75" customHeight="1">
      <c r="A17" s="29" t="s">
        <v>153</v>
      </c>
      <c r="B17" s="30">
        <v>0</v>
      </c>
      <c r="C17" s="30">
        <v>0</v>
      </c>
      <c r="D17" s="30">
        <v>0</v>
      </c>
      <c r="E17" s="82" t="str">
        <f>IF(SUM(B17:D17)&gt;1,"ERREUR",IF(SUM(B17:D17)=0,"A RENSEIGNER","OK"))</f>
        <v>A RENSEIGNER</v>
      </c>
      <c r="F17" s="20"/>
      <c r="G17" s="20"/>
      <c r="H17" s="20"/>
      <c r="I17" s="20"/>
      <c r="J17" s="20"/>
      <c r="K17" s="20"/>
      <c r="L17" s="20"/>
      <c r="M17" s="20"/>
      <c r="N17" s="20"/>
      <c r="O17" s="20"/>
      <c r="P17" s="20"/>
      <c r="Q17" s="20"/>
      <c r="R17" s="20"/>
      <c r="S17" s="20"/>
      <c r="T17" s="20"/>
      <c r="U17" s="20"/>
      <c r="V17" s="20"/>
      <c r="W17" s="20"/>
      <c r="X17" s="20"/>
      <c r="Y17" s="20"/>
      <c r="Z17" s="20"/>
    </row>
    <row r="18" spans="1:26" ht="39.75" customHeight="1">
      <c r="A18" s="29" t="s">
        <v>204</v>
      </c>
      <c r="B18" s="30">
        <v>0</v>
      </c>
      <c r="C18" s="30">
        <v>0</v>
      </c>
      <c r="D18" s="30">
        <v>0</v>
      </c>
      <c r="E18" s="83" t="str">
        <f t="shared" ref="E18:E21" si="2">IF(SUM(B18:D18)&gt;1,"ERREUR",IF(SUM(B18:D18)=0,"A RENSEIGNER","OK"))</f>
        <v>A RENSEIGNER</v>
      </c>
      <c r="F18" s="20"/>
      <c r="G18" s="20"/>
      <c r="H18" s="20"/>
      <c r="I18" s="20"/>
      <c r="J18" s="20"/>
      <c r="K18" s="20"/>
      <c r="L18" s="20"/>
      <c r="M18" s="20"/>
      <c r="N18" s="20"/>
      <c r="O18" s="20"/>
      <c r="P18" s="20"/>
      <c r="Q18" s="20"/>
      <c r="R18" s="20"/>
      <c r="S18" s="20"/>
      <c r="T18" s="20"/>
      <c r="U18" s="20"/>
      <c r="V18" s="20"/>
      <c r="W18" s="20"/>
      <c r="X18" s="20"/>
      <c r="Y18" s="20"/>
      <c r="Z18" s="20"/>
    </row>
    <row r="19" spans="1:26" ht="39.75" customHeight="1">
      <c r="A19" s="29" t="s">
        <v>20</v>
      </c>
      <c r="B19" s="30">
        <v>0</v>
      </c>
      <c r="C19" s="30">
        <v>0</v>
      </c>
      <c r="D19" s="30">
        <v>0</v>
      </c>
      <c r="E19" s="82" t="str">
        <f t="shared" si="2"/>
        <v>A RENSEIGNER</v>
      </c>
      <c r="F19" s="20"/>
      <c r="G19" s="20"/>
      <c r="H19" s="20"/>
      <c r="I19" s="20"/>
      <c r="J19" s="20"/>
      <c r="K19" s="20"/>
      <c r="L19" s="20"/>
      <c r="M19" s="20"/>
      <c r="N19" s="20"/>
      <c r="O19" s="20"/>
      <c r="P19" s="20"/>
      <c r="Q19" s="20"/>
      <c r="R19" s="20"/>
      <c r="S19" s="20"/>
      <c r="T19" s="20"/>
      <c r="U19" s="20"/>
      <c r="V19" s="20"/>
      <c r="W19" s="20"/>
      <c r="X19" s="20"/>
      <c r="Y19" s="20"/>
      <c r="Z19" s="20"/>
    </row>
    <row r="20" spans="1:26" ht="39.75" customHeight="1">
      <c r="A20" s="29" t="s">
        <v>156</v>
      </c>
      <c r="B20" s="30">
        <v>0</v>
      </c>
      <c r="C20" s="30">
        <v>0</v>
      </c>
      <c r="D20" s="30">
        <v>0</v>
      </c>
      <c r="E20" s="82" t="str">
        <f t="shared" si="2"/>
        <v>A RENSEIGNER</v>
      </c>
      <c r="F20" s="20"/>
      <c r="G20" s="20"/>
      <c r="H20" s="20"/>
      <c r="I20" s="20"/>
      <c r="J20" s="20"/>
      <c r="K20" s="20"/>
      <c r="L20" s="20"/>
      <c r="M20" s="20"/>
      <c r="N20" s="20"/>
      <c r="O20" s="20"/>
      <c r="P20" s="20"/>
      <c r="Q20" s="20"/>
      <c r="R20" s="20"/>
      <c r="S20" s="20"/>
      <c r="T20" s="20"/>
      <c r="U20" s="20"/>
      <c r="V20" s="20"/>
      <c r="W20" s="20"/>
      <c r="X20" s="20"/>
      <c r="Y20" s="20"/>
      <c r="Z20" s="20"/>
    </row>
    <row r="21" spans="1:26" ht="39.75" customHeight="1">
      <c r="A21" s="38" t="s">
        <v>21</v>
      </c>
      <c r="B21" s="30">
        <v>0</v>
      </c>
      <c r="C21" s="30">
        <v>0</v>
      </c>
      <c r="D21" s="30">
        <v>0</v>
      </c>
      <c r="E21" s="84" t="str">
        <f t="shared" si="2"/>
        <v>A RENSEIGNER</v>
      </c>
      <c r="F21" s="20"/>
      <c r="G21" s="20"/>
      <c r="H21" s="20"/>
      <c r="I21" s="20"/>
      <c r="J21" s="20"/>
      <c r="K21" s="20"/>
      <c r="L21" s="20"/>
      <c r="M21" s="20"/>
      <c r="N21" s="20"/>
      <c r="O21" s="20"/>
      <c r="P21" s="20"/>
      <c r="Q21" s="20"/>
      <c r="R21" s="20"/>
      <c r="S21" s="20"/>
      <c r="T21" s="20"/>
      <c r="U21" s="20"/>
      <c r="V21" s="20"/>
      <c r="W21" s="20"/>
      <c r="X21" s="20"/>
      <c r="Y21" s="20"/>
      <c r="Z21" s="20"/>
    </row>
    <row r="22" spans="1:26" ht="39.75" customHeight="1">
      <c r="A22" s="29" t="s">
        <v>154</v>
      </c>
      <c r="B22" s="30">
        <v>0</v>
      </c>
      <c r="C22" s="30">
        <v>0</v>
      </c>
      <c r="D22" s="30">
        <v>0</v>
      </c>
      <c r="E22" s="82" t="str">
        <f>IF(SUM(B22:D22)&gt;1,"ERREUR",IF(SUM(B22:D22)=0,"A RENSEIGNER","OK"))</f>
        <v>A RENSEIGNER</v>
      </c>
      <c r="F22" s="20"/>
      <c r="G22" s="20"/>
      <c r="H22" s="20"/>
      <c r="I22" s="20"/>
      <c r="J22" s="20"/>
      <c r="K22" s="20"/>
      <c r="L22" s="20"/>
      <c r="M22" s="20"/>
      <c r="N22" s="20"/>
      <c r="O22" s="20"/>
      <c r="P22" s="20"/>
      <c r="Q22" s="20"/>
      <c r="R22" s="20"/>
      <c r="S22" s="20"/>
      <c r="T22" s="20"/>
      <c r="U22" s="20"/>
      <c r="V22" s="20"/>
      <c r="W22" s="20"/>
      <c r="X22" s="20"/>
      <c r="Y22" s="20"/>
      <c r="Z22" s="20"/>
    </row>
    <row r="23" spans="1:26" ht="39.75" customHeight="1">
      <c r="A23" s="29" t="s">
        <v>155</v>
      </c>
      <c r="B23" s="30">
        <v>0</v>
      </c>
      <c r="C23" s="30">
        <v>0</v>
      </c>
      <c r="D23" s="30">
        <v>0</v>
      </c>
      <c r="E23" s="82" t="str">
        <f>IF(SUM(B23:D23)&gt;1,"ERREUR",IF(SUM(B23:D23)=0,"A RENSEIGNER","OK"))</f>
        <v>A RENSEIGNER</v>
      </c>
      <c r="F23" s="20"/>
      <c r="G23" s="20"/>
      <c r="H23" s="20"/>
      <c r="I23" s="20"/>
      <c r="J23" s="20"/>
      <c r="K23" s="20"/>
      <c r="L23" s="20"/>
      <c r="M23" s="20"/>
      <c r="N23" s="20"/>
      <c r="O23" s="20"/>
      <c r="P23" s="20"/>
      <c r="Q23" s="20"/>
      <c r="R23" s="20"/>
      <c r="S23" s="20"/>
      <c r="T23" s="20"/>
      <c r="U23" s="20"/>
      <c r="V23" s="20"/>
      <c r="W23" s="20"/>
      <c r="X23" s="20"/>
      <c r="Y23" s="20"/>
      <c r="Z23" s="20"/>
    </row>
    <row r="24" spans="1:26" ht="39.75" customHeight="1">
      <c r="A24" s="35" t="s">
        <v>22</v>
      </c>
      <c r="B24" s="36"/>
      <c r="C24" s="36"/>
      <c r="D24" s="36"/>
      <c r="E24" s="37"/>
      <c r="F24" s="20"/>
      <c r="G24" s="20"/>
      <c r="H24" s="20"/>
      <c r="I24" s="20"/>
      <c r="J24" s="20"/>
      <c r="K24" s="20"/>
      <c r="L24" s="20"/>
      <c r="M24" s="20"/>
      <c r="N24" s="20"/>
      <c r="O24" s="20"/>
      <c r="P24" s="20"/>
      <c r="Q24" s="20"/>
      <c r="R24" s="20"/>
      <c r="S24" s="20"/>
      <c r="T24" s="20"/>
      <c r="U24" s="20"/>
      <c r="V24" s="20"/>
      <c r="W24" s="20"/>
      <c r="X24" s="20"/>
      <c r="Y24" s="20"/>
      <c r="Z24" s="20"/>
    </row>
    <row r="25" spans="1:26" ht="39.75" customHeight="1">
      <c r="A25" s="39" t="s">
        <v>23</v>
      </c>
      <c r="B25" s="30">
        <v>0</v>
      </c>
      <c r="C25" s="30">
        <v>0</v>
      </c>
      <c r="D25" s="30">
        <v>0</v>
      </c>
      <c r="E25" s="83" t="str">
        <f t="shared" ref="E25:E30" si="3">IF(SUM(B25:D25)&gt;1,"ERREUR",IF(SUM(B25:D25)=0,"A RENSEIGNER","OK"))</f>
        <v>A RENSEIGNER</v>
      </c>
      <c r="F25" s="20"/>
      <c r="G25" s="20"/>
      <c r="H25" s="20"/>
      <c r="I25" s="20"/>
      <c r="J25" s="20"/>
      <c r="K25" s="20"/>
      <c r="L25" s="20"/>
      <c r="M25" s="20"/>
      <c r="N25" s="20"/>
      <c r="O25" s="20"/>
      <c r="P25" s="20"/>
      <c r="Q25" s="20"/>
      <c r="R25" s="20"/>
      <c r="S25" s="20"/>
      <c r="T25" s="20"/>
      <c r="U25" s="20"/>
      <c r="V25" s="20"/>
      <c r="W25" s="20"/>
      <c r="X25" s="20"/>
      <c r="Y25" s="20"/>
      <c r="Z25" s="20"/>
    </row>
    <row r="26" spans="1:26" ht="39.75" customHeight="1">
      <c r="A26" s="29" t="s">
        <v>24</v>
      </c>
      <c r="B26" s="30">
        <v>0</v>
      </c>
      <c r="C26" s="30">
        <v>0</v>
      </c>
      <c r="D26" s="30">
        <v>0</v>
      </c>
      <c r="E26" s="82" t="str">
        <f t="shared" si="3"/>
        <v>A RENSEIGNER</v>
      </c>
      <c r="F26" s="20"/>
      <c r="G26" s="20"/>
      <c r="H26" s="20"/>
      <c r="I26" s="20"/>
      <c r="J26" s="20"/>
      <c r="K26" s="20"/>
      <c r="L26" s="20"/>
      <c r="M26" s="20"/>
      <c r="N26" s="20"/>
      <c r="O26" s="20"/>
      <c r="P26" s="20"/>
      <c r="Q26" s="20"/>
      <c r="R26" s="20"/>
      <c r="S26" s="20"/>
      <c r="T26" s="20"/>
      <c r="U26" s="20"/>
      <c r="V26" s="20"/>
      <c r="W26" s="20"/>
      <c r="X26" s="20"/>
      <c r="Y26" s="20"/>
      <c r="Z26" s="20"/>
    </row>
    <row r="27" spans="1:26" ht="39.75" customHeight="1">
      <c r="A27" s="29" t="s">
        <v>205</v>
      </c>
      <c r="B27" s="30">
        <v>0</v>
      </c>
      <c r="C27" s="30">
        <v>0</v>
      </c>
      <c r="D27" s="30">
        <v>0</v>
      </c>
      <c r="E27" s="82" t="str">
        <f t="shared" si="3"/>
        <v>A RENSEIGNER</v>
      </c>
      <c r="F27" s="20"/>
      <c r="G27" s="20"/>
      <c r="H27" s="20"/>
      <c r="I27" s="20"/>
      <c r="J27" s="20"/>
      <c r="K27" s="20"/>
      <c r="L27" s="20"/>
      <c r="M27" s="20"/>
      <c r="N27" s="20"/>
      <c r="O27" s="20"/>
      <c r="P27" s="20"/>
      <c r="Q27" s="20"/>
      <c r="R27" s="20"/>
      <c r="S27" s="20"/>
      <c r="T27" s="20"/>
      <c r="U27" s="20"/>
      <c r="V27" s="20"/>
      <c r="W27" s="20"/>
      <c r="X27" s="20"/>
      <c r="Y27" s="20"/>
      <c r="Z27" s="20"/>
    </row>
    <row r="28" spans="1:26" ht="39.75" customHeight="1">
      <c r="A28" s="29" t="s">
        <v>157</v>
      </c>
      <c r="B28" s="30">
        <v>0</v>
      </c>
      <c r="C28" s="30">
        <v>0</v>
      </c>
      <c r="D28" s="30">
        <v>0</v>
      </c>
      <c r="E28" s="82" t="str">
        <f t="shared" si="3"/>
        <v>A RENSEIGNER</v>
      </c>
      <c r="F28" s="20"/>
      <c r="G28" s="20"/>
      <c r="H28" s="20"/>
      <c r="I28" s="20"/>
      <c r="J28" s="20"/>
      <c r="K28" s="20"/>
      <c r="L28" s="20"/>
      <c r="M28" s="20"/>
      <c r="N28" s="20"/>
      <c r="O28" s="20"/>
      <c r="P28" s="20"/>
      <c r="Q28" s="20"/>
      <c r="R28" s="20"/>
      <c r="S28" s="20"/>
      <c r="T28" s="20"/>
      <c r="U28" s="20"/>
      <c r="V28" s="20"/>
      <c r="W28" s="20"/>
      <c r="X28" s="20"/>
      <c r="Y28" s="20"/>
      <c r="Z28" s="20"/>
    </row>
    <row r="29" spans="1:26" ht="39.75" customHeight="1">
      <c r="A29" s="29" t="s">
        <v>25</v>
      </c>
      <c r="B29" s="30">
        <v>0</v>
      </c>
      <c r="C29" s="30">
        <v>0</v>
      </c>
      <c r="D29" s="30">
        <v>0</v>
      </c>
      <c r="E29" s="82" t="str">
        <f t="shared" si="3"/>
        <v>A RENSEIGNER</v>
      </c>
      <c r="F29" s="20"/>
      <c r="G29" s="20"/>
      <c r="H29" s="20"/>
      <c r="I29" s="20"/>
      <c r="J29" s="20"/>
      <c r="K29" s="20"/>
      <c r="L29" s="20"/>
      <c r="M29" s="20"/>
      <c r="N29" s="20"/>
      <c r="O29" s="20"/>
      <c r="P29" s="20"/>
      <c r="Q29" s="20"/>
      <c r="R29" s="20"/>
      <c r="S29" s="20"/>
      <c r="T29" s="20"/>
      <c r="U29" s="20"/>
      <c r="V29" s="20"/>
      <c r="W29" s="20"/>
      <c r="X29" s="20"/>
      <c r="Y29" s="20"/>
      <c r="Z29" s="20"/>
    </row>
    <row r="30" spans="1:26" ht="39.75" customHeight="1">
      <c r="A30" s="38" t="s">
        <v>26</v>
      </c>
      <c r="B30" s="30">
        <v>0</v>
      </c>
      <c r="C30" s="30">
        <v>0</v>
      </c>
      <c r="D30" s="30">
        <v>0</v>
      </c>
      <c r="E30" s="84" t="str">
        <f t="shared" si="3"/>
        <v>A RENSEIGNER</v>
      </c>
      <c r="F30" s="20"/>
      <c r="G30" s="20"/>
      <c r="H30" s="20"/>
      <c r="I30" s="20"/>
      <c r="J30" s="20"/>
      <c r="K30" s="20"/>
      <c r="L30" s="20"/>
      <c r="M30" s="20"/>
      <c r="N30" s="20"/>
      <c r="O30" s="20"/>
      <c r="P30" s="20"/>
      <c r="Q30" s="20"/>
      <c r="R30" s="20"/>
      <c r="S30" s="20"/>
      <c r="T30" s="20"/>
      <c r="U30" s="20"/>
      <c r="V30" s="20"/>
      <c r="W30" s="20"/>
      <c r="X30" s="20"/>
      <c r="Y30" s="20"/>
      <c r="Z30" s="20"/>
    </row>
    <row r="31" spans="1:26" ht="39.75" customHeight="1">
      <c r="A31" s="35" t="s">
        <v>27</v>
      </c>
      <c r="B31" s="36"/>
      <c r="C31" s="36"/>
      <c r="D31" s="36"/>
      <c r="E31" s="37"/>
      <c r="F31" s="20"/>
      <c r="G31" s="20"/>
      <c r="H31" s="20"/>
      <c r="I31" s="20"/>
      <c r="J31" s="20"/>
      <c r="K31" s="20"/>
      <c r="L31" s="20"/>
      <c r="M31" s="20"/>
      <c r="N31" s="20"/>
      <c r="O31" s="20"/>
      <c r="P31" s="20"/>
      <c r="Q31" s="20"/>
      <c r="R31" s="20"/>
      <c r="S31" s="20"/>
      <c r="T31" s="20"/>
      <c r="U31" s="20"/>
      <c r="V31" s="20"/>
      <c r="W31" s="20"/>
      <c r="X31" s="20"/>
      <c r="Y31" s="20"/>
      <c r="Z31" s="20"/>
    </row>
    <row r="32" spans="1:26" ht="39.75" customHeight="1">
      <c r="A32" s="39" t="s">
        <v>28</v>
      </c>
      <c r="B32" s="30">
        <v>0</v>
      </c>
      <c r="C32" s="30">
        <v>0</v>
      </c>
      <c r="D32" s="30">
        <v>0</v>
      </c>
      <c r="E32" s="83" t="str">
        <f t="shared" ref="E32:E36" si="4">IF(SUM(B32:D32)&gt;1,"ERREUR",IF(SUM(B32:D32)=0,"A RENSEIGNER","OK"))</f>
        <v>A RENSEIGNER</v>
      </c>
      <c r="F32" s="20"/>
      <c r="G32" s="20"/>
      <c r="H32" s="20"/>
      <c r="I32" s="20"/>
      <c r="J32" s="20"/>
      <c r="K32" s="20"/>
      <c r="L32" s="20"/>
      <c r="M32" s="20"/>
      <c r="N32" s="20"/>
      <c r="O32" s="20"/>
      <c r="P32" s="20"/>
      <c r="Q32" s="20"/>
      <c r="R32" s="20"/>
      <c r="S32" s="20"/>
      <c r="T32" s="20"/>
      <c r="U32" s="20"/>
      <c r="V32" s="20"/>
      <c r="W32" s="20"/>
      <c r="X32" s="20"/>
      <c r="Y32" s="20"/>
      <c r="Z32" s="20"/>
    </row>
    <row r="33" spans="1:26" ht="39.75" customHeight="1">
      <c r="A33" s="29" t="s">
        <v>29</v>
      </c>
      <c r="B33" s="30">
        <v>0</v>
      </c>
      <c r="C33" s="30">
        <v>0</v>
      </c>
      <c r="D33" s="30">
        <v>0</v>
      </c>
      <c r="E33" s="82" t="str">
        <f>IF(SUM(B33:D33)&gt;1,"ERREUR",IF(SUM(B33:D33)=0,"A RENSEIGNER","OK"))</f>
        <v>A RENSEIGNER</v>
      </c>
      <c r="F33" s="20"/>
      <c r="G33" s="20"/>
      <c r="H33" s="20"/>
      <c r="I33" s="20"/>
      <c r="J33" s="20"/>
      <c r="K33" s="20"/>
      <c r="L33" s="20"/>
      <c r="M33" s="20"/>
      <c r="N33" s="20"/>
      <c r="O33" s="20"/>
      <c r="P33" s="20"/>
      <c r="Q33" s="20"/>
      <c r="R33" s="20"/>
      <c r="S33" s="20"/>
      <c r="T33" s="20"/>
      <c r="U33" s="20"/>
      <c r="V33" s="20"/>
      <c r="W33" s="20"/>
      <c r="X33" s="20"/>
      <c r="Y33" s="20"/>
      <c r="Z33" s="20"/>
    </row>
    <row r="34" spans="1:26" ht="39.75" customHeight="1">
      <c r="A34" s="29" t="s">
        <v>159</v>
      </c>
      <c r="B34" s="30">
        <v>0</v>
      </c>
      <c r="C34" s="30">
        <v>0</v>
      </c>
      <c r="D34" s="30">
        <v>0</v>
      </c>
      <c r="E34" s="82" t="str">
        <f>IF(SUM(B34:D34)&gt;1,"ERREUR",IF(SUM(B34:D34)=0,"A RENSEIGNER","OK"))</f>
        <v>A RENSEIGNER</v>
      </c>
      <c r="F34" s="20"/>
      <c r="G34" s="20"/>
      <c r="H34" s="20"/>
      <c r="I34" s="20"/>
      <c r="J34" s="20"/>
      <c r="K34" s="20"/>
      <c r="L34" s="20"/>
      <c r="M34" s="20"/>
      <c r="N34" s="20"/>
      <c r="O34" s="20"/>
      <c r="P34" s="20"/>
      <c r="Q34" s="20"/>
      <c r="R34" s="20"/>
      <c r="S34" s="20"/>
      <c r="T34" s="20"/>
      <c r="U34" s="20"/>
      <c r="V34" s="20"/>
      <c r="W34" s="20"/>
      <c r="X34" s="20"/>
      <c r="Y34" s="20"/>
      <c r="Z34" s="20"/>
    </row>
    <row r="35" spans="1:26" ht="39.75" customHeight="1">
      <c r="A35" s="38" t="s">
        <v>30</v>
      </c>
      <c r="B35" s="30">
        <v>0</v>
      </c>
      <c r="C35" s="30">
        <v>0</v>
      </c>
      <c r="D35" s="30">
        <v>0</v>
      </c>
      <c r="E35" s="84" t="str">
        <f>IF(SUM(B35:D35)&gt;1,"ERREUR",IF(SUM(B35:D35)=0,"A RENSEIGNER","OK"))</f>
        <v>A RENSEIGNER</v>
      </c>
      <c r="F35" s="20"/>
      <c r="G35" s="20"/>
      <c r="H35" s="20"/>
      <c r="I35" s="20"/>
      <c r="J35" s="20"/>
      <c r="K35" s="20"/>
      <c r="L35" s="20"/>
      <c r="M35" s="20"/>
      <c r="N35" s="20"/>
      <c r="O35" s="20"/>
      <c r="P35" s="20"/>
      <c r="Q35" s="20"/>
      <c r="R35" s="20"/>
      <c r="S35" s="20"/>
      <c r="T35" s="20"/>
      <c r="U35" s="20"/>
      <c r="V35" s="20"/>
      <c r="W35" s="20"/>
      <c r="X35" s="20"/>
      <c r="Y35" s="20"/>
      <c r="Z35" s="20"/>
    </row>
    <row r="36" spans="1:26" ht="39.75" customHeight="1">
      <c r="A36" s="29" t="s">
        <v>158</v>
      </c>
      <c r="B36" s="30">
        <v>0</v>
      </c>
      <c r="C36" s="30">
        <v>0</v>
      </c>
      <c r="D36" s="30">
        <v>0</v>
      </c>
      <c r="E36" s="82" t="str">
        <f t="shared" si="4"/>
        <v>A RENSEIGNER</v>
      </c>
      <c r="F36" s="20"/>
      <c r="G36" s="20"/>
      <c r="H36" s="20"/>
      <c r="I36" s="20"/>
      <c r="J36" s="20"/>
      <c r="K36" s="20"/>
      <c r="L36" s="20"/>
      <c r="M36" s="20"/>
      <c r="N36" s="20"/>
      <c r="O36" s="20"/>
      <c r="P36" s="20"/>
      <c r="Q36" s="20"/>
      <c r="R36" s="20"/>
      <c r="S36" s="20"/>
      <c r="T36" s="20"/>
      <c r="U36" s="20"/>
      <c r="V36" s="20"/>
      <c r="W36" s="20"/>
      <c r="X36" s="20"/>
      <c r="Y36" s="20"/>
      <c r="Z36" s="20"/>
    </row>
    <row r="37" spans="1:26" ht="39.75" customHeight="1">
      <c r="A37" s="40" t="s">
        <v>31</v>
      </c>
      <c r="B37" s="41"/>
      <c r="C37" s="41"/>
      <c r="D37" s="41"/>
      <c r="E37" s="42"/>
      <c r="F37" s="20"/>
      <c r="G37" s="20"/>
      <c r="H37" s="20"/>
      <c r="I37" s="20"/>
      <c r="J37" s="20"/>
      <c r="K37" s="20"/>
      <c r="L37" s="20"/>
      <c r="M37" s="20"/>
      <c r="N37" s="20"/>
      <c r="O37" s="20"/>
      <c r="P37" s="20"/>
      <c r="Q37" s="20"/>
      <c r="R37" s="20"/>
      <c r="S37" s="20"/>
      <c r="T37" s="20"/>
      <c r="U37" s="20"/>
      <c r="V37" s="20"/>
      <c r="W37" s="20"/>
      <c r="X37" s="20"/>
      <c r="Y37" s="20"/>
      <c r="Z37" s="20"/>
    </row>
    <row r="38" spans="1:26" ht="39.75" customHeight="1">
      <c r="A38" s="35" t="s">
        <v>168</v>
      </c>
      <c r="B38" s="36"/>
      <c r="C38" s="36"/>
      <c r="D38" s="36"/>
      <c r="E38" s="37"/>
      <c r="F38" s="20"/>
      <c r="G38" s="20"/>
      <c r="H38" s="20"/>
      <c r="I38" s="20"/>
      <c r="J38" s="20"/>
      <c r="K38" s="20"/>
      <c r="L38" s="20"/>
      <c r="M38" s="20"/>
      <c r="N38" s="20"/>
      <c r="O38" s="20"/>
      <c r="P38" s="20"/>
      <c r="Q38" s="20"/>
      <c r="R38" s="20"/>
      <c r="S38" s="20"/>
      <c r="T38" s="20"/>
      <c r="U38" s="20"/>
      <c r="V38" s="20"/>
      <c r="W38" s="20"/>
      <c r="X38" s="20"/>
      <c r="Y38" s="20"/>
      <c r="Z38" s="20"/>
    </row>
    <row r="39" spans="1:26" ht="39.75" customHeight="1">
      <c r="A39" s="29" t="s">
        <v>163</v>
      </c>
      <c r="B39" s="30">
        <v>0</v>
      </c>
      <c r="C39" s="30">
        <v>0</v>
      </c>
      <c r="D39" s="30">
        <v>0</v>
      </c>
      <c r="E39" s="82" t="str">
        <f>IF(SUM(B39:D39)&gt;1,"ERREUR",IF(SUM(B39:D39)=0,"A RENSEIGNER","OK"))</f>
        <v>A RENSEIGNER</v>
      </c>
      <c r="F39" s="20"/>
      <c r="G39" s="20"/>
      <c r="H39" s="20"/>
      <c r="I39" s="20"/>
      <c r="J39" s="20"/>
      <c r="K39" s="20"/>
      <c r="L39" s="20"/>
      <c r="M39" s="20"/>
      <c r="N39" s="20"/>
      <c r="O39" s="20"/>
      <c r="P39" s="20"/>
      <c r="Q39" s="20"/>
      <c r="R39" s="20"/>
      <c r="S39" s="20"/>
      <c r="T39" s="20"/>
      <c r="U39" s="20"/>
      <c r="V39" s="20"/>
      <c r="W39" s="20"/>
      <c r="X39" s="20"/>
      <c r="Y39" s="20"/>
      <c r="Z39" s="20"/>
    </row>
    <row r="40" spans="1:26" ht="39.75" customHeight="1">
      <c r="A40" s="29" t="s">
        <v>165</v>
      </c>
      <c r="B40" s="30">
        <v>0</v>
      </c>
      <c r="C40" s="30">
        <v>0</v>
      </c>
      <c r="D40" s="30">
        <v>0</v>
      </c>
      <c r="E40" s="82" t="str">
        <f>IF(SUM(B40:D40)&gt;1,"ERREUR",IF(SUM(B40:D40)=0,"A RENSEIGNER","OK"))</f>
        <v>A RENSEIGNER</v>
      </c>
      <c r="F40" s="20"/>
      <c r="G40" s="20"/>
      <c r="H40" s="20"/>
      <c r="I40" s="20"/>
      <c r="J40" s="20"/>
      <c r="K40" s="20"/>
      <c r="L40" s="20"/>
      <c r="M40" s="20"/>
      <c r="N40" s="20"/>
      <c r="O40" s="20"/>
      <c r="P40" s="20"/>
      <c r="Q40" s="20"/>
      <c r="R40" s="20"/>
      <c r="S40" s="20"/>
      <c r="T40" s="20"/>
      <c r="U40" s="20"/>
      <c r="V40" s="20"/>
      <c r="W40" s="20"/>
      <c r="X40" s="20"/>
      <c r="Y40" s="20"/>
      <c r="Z40" s="20"/>
    </row>
    <row r="41" spans="1:26" ht="39.75" customHeight="1">
      <c r="A41" s="29" t="s">
        <v>160</v>
      </c>
      <c r="B41" s="30">
        <v>0</v>
      </c>
      <c r="C41" s="30">
        <v>0</v>
      </c>
      <c r="D41" s="30">
        <v>0</v>
      </c>
      <c r="E41" s="82" t="str">
        <f>IF(SUM(B41:D41)&gt;1,"ERREUR",IF(SUM(B41:D41)=0,"A RENSEIGNER","OK"))</f>
        <v>A RENSEIGNER</v>
      </c>
      <c r="F41" s="20"/>
      <c r="G41" s="20"/>
      <c r="H41" s="20"/>
      <c r="I41" s="20"/>
      <c r="J41" s="20"/>
      <c r="K41" s="20"/>
      <c r="L41" s="20"/>
      <c r="M41" s="20"/>
      <c r="N41" s="20"/>
      <c r="O41" s="20"/>
      <c r="P41" s="20"/>
      <c r="Q41" s="20"/>
      <c r="R41" s="20"/>
      <c r="S41" s="20"/>
      <c r="T41" s="20"/>
      <c r="U41" s="20"/>
      <c r="V41" s="20"/>
      <c r="W41" s="20"/>
      <c r="X41" s="20"/>
      <c r="Y41" s="20"/>
      <c r="Z41" s="20"/>
    </row>
    <row r="42" spans="1:26" ht="39.75" customHeight="1">
      <c r="A42" s="29" t="s">
        <v>164</v>
      </c>
      <c r="B42" s="30">
        <v>0</v>
      </c>
      <c r="C42" s="30">
        <v>0</v>
      </c>
      <c r="D42" s="30">
        <v>0</v>
      </c>
      <c r="E42" s="82" t="str">
        <f>IF(SUM(B42:D42)&gt;1,"ERREUR",IF(SUM(B42:D42)=0,"A RENSEIGNER","OK"))</f>
        <v>A RENSEIGNER</v>
      </c>
      <c r="F42" s="20"/>
      <c r="G42" s="20"/>
      <c r="H42" s="20"/>
      <c r="I42" s="20"/>
      <c r="J42" s="20"/>
      <c r="K42" s="20"/>
      <c r="L42" s="20"/>
      <c r="M42" s="20"/>
      <c r="N42" s="20"/>
      <c r="O42" s="20"/>
      <c r="P42" s="20"/>
      <c r="Q42" s="20"/>
      <c r="R42" s="20"/>
      <c r="S42" s="20"/>
      <c r="T42" s="20"/>
      <c r="U42" s="20"/>
      <c r="V42" s="20"/>
      <c r="W42" s="20"/>
      <c r="X42" s="20"/>
      <c r="Y42" s="20"/>
      <c r="Z42" s="20"/>
    </row>
    <row r="43" spans="1:26" ht="39.75" customHeight="1">
      <c r="A43" s="39" t="s">
        <v>32</v>
      </c>
      <c r="B43" s="30">
        <v>0</v>
      </c>
      <c r="C43" s="30">
        <v>0</v>
      </c>
      <c r="D43" s="30">
        <v>0</v>
      </c>
      <c r="E43" s="83" t="str">
        <f t="shared" ref="E43:E49" si="5">IF(SUM(B43:D43)&gt;1,"ERREUR",IF(SUM(B43:D43)=0,"A RENSEIGNER","OK"))</f>
        <v>A RENSEIGNER</v>
      </c>
      <c r="F43" s="20"/>
      <c r="G43" s="20"/>
      <c r="H43" s="20"/>
      <c r="I43" s="20"/>
      <c r="J43" s="20"/>
      <c r="K43" s="20"/>
      <c r="L43" s="20"/>
      <c r="M43" s="20"/>
      <c r="N43" s="20"/>
      <c r="O43" s="20"/>
      <c r="P43" s="20"/>
      <c r="Q43" s="20"/>
      <c r="R43" s="20"/>
      <c r="S43" s="20"/>
      <c r="T43" s="20"/>
      <c r="U43" s="20"/>
      <c r="V43" s="20"/>
      <c r="W43" s="20"/>
      <c r="X43" s="20"/>
      <c r="Y43" s="20"/>
      <c r="Z43" s="20"/>
    </row>
    <row r="44" spans="1:26" ht="39.75" customHeight="1">
      <c r="A44" s="29" t="s">
        <v>162</v>
      </c>
      <c r="B44" s="30">
        <v>0</v>
      </c>
      <c r="C44" s="30">
        <v>0</v>
      </c>
      <c r="D44" s="30">
        <v>0</v>
      </c>
      <c r="E44" s="82" t="str">
        <f>IF(SUM(B44:D44)&gt;1,"ERREUR",IF(SUM(B44:D44)=0,"A RENSEIGNER","OK"))</f>
        <v>A RENSEIGNER</v>
      </c>
      <c r="F44" s="20"/>
      <c r="G44" s="20"/>
      <c r="H44" s="20"/>
      <c r="I44" s="20"/>
      <c r="J44" s="20"/>
      <c r="K44" s="20"/>
      <c r="L44" s="20"/>
      <c r="M44" s="20"/>
      <c r="N44" s="20"/>
      <c r="O44" s="20"/>
      <c r="P44" s="20"/>
      <c r="Q44" s="20"/>
      <c r="R44" s="20"/>
      <c r="S44" s="20"/>
      <c r="T44" s="20"/>
      <c r="U44" s="20"/>
      <c r="V44" s="20"/>
      <c r="W44" s="20"/>
      <c r="X44" s="20"/>
      <c r="Y44" s="20"/>
      <c r="Z44" s="20"/>
    </row>
    <row r="45" spans="1:26" ht="39.75" customHeight="1">
      <c r="A45" s="29" t="s">
        <v>33</v>
      </c>
      <c r="B45" s="30">
        <v>0</v>
      </c>
      <c r="C45" s="30">
        <v>0</v>
      </c>
      <c r="D45" s="30">
        <v>0</v>
      </c>
      <c r="E45" s="82" t="str">
        <f t="shared" si="5"/>
        <v>A RENSEIGNER</v>
      </c>
      <c r="F45" s="20"/>
      <c r="G45" s="20"/>
      <c r="H45" s="20"/>
      <c r="I45" s="20"/>
      <c r="J45" s="20"/>
      <c r="K45" s="20"/>
      <c r="L45" s="20"/>
      <c r="M45" s="20"/>
      <c r="N45" s="20"/>
      <c r="O45" s="20"/>
      <c r="P45" s="20"/>
      <c r="Q45" s="20"/>
      <c r="R45" s="20"/>
      <c r="S45" s="20"/>
      <c r="T45" s="20"/>
      <c r="U45" s="20"/>
      <c r="V45" s="20"/>
      <c r="W45" s="20"/>
      <c r="X45" s="20"/>
      <c r="Y45" s="20"/>
      <c r="Z45" s="20"/>
    </row>
    <row r="46" spans="1:26" ht="39.75" customHeight="1">
      <c r="A46" s="29" t="s">
        <v>34</v>
      </c>
      <c r="B46" s="30">
        <v>0</v>
      </c>
      <c r="C46" s="30">
        <v>0</v>
      </c>
      <c r="D46" s="30">
        <v>0</v>
      </c>
      <c r="E46" s="82" t="str">
        <f t="shared" si="5"/>
        <v>A RENSEIGNER</v>
      </c>
      <c r="F46" s="20"/>
      <c r="G46" s="20"/>
      <c r="H46" s="20"/>
      <c r="I46" s="20"/>
      <c r="J46" s="20"/>
      <c r="K46" s="20"/>
      <c r="L46" s="20"/>
      <c r="M46" s="20"/>
      <c r="N46" s="20"/>
      <c r="O46" s="20"/>
      <c r="P46" s="20"/>
      <c r="Q46" s="20"/>
      <c r="R46" s="20"/>
      <c r="S46" s="20"/>
      <c r="T46" s="20"/>
      <c r="U46" s="20"/>
      <c r="V46" s="20"/>
      <c r="W46" s="20"/>
      <c r="X46" s="20"/>
      <c r="Y46" s="20"/>
      <c r="Z46" s="20"/>
    </row>
    <row r="47" spans="1:26" ht="39.75" customHeight="1">
      <c r="A47" s="29" t="s">
        <v>206</v>
      </c>
      <c r="B47" s="30">
        <v>0</v>
      </c>
      <c r="C47" s="30">
        <v>0</v>
      </c>
      <c r="D47" s="30">
        <v>0</v>
      </c>
      <c r="E47" s="82" t="str">
        <f t="shared" si="5"/>
        <v>A RENSEIGNER</v>
      </c>
      <c r="F47" s="20"/>
      <c r="G47" s="20"/>
      <c r="H47" s="20"/>
      <c r="I47" s="20"/>
      <c r="J47" s="20"/>
      <c r="K47" s="20"/>
      <c r="L47" s="20"/>
      <c r="M47" s="20"/>
      <c r="N47" s="20"/>
      <c r="O47" s="20"/>
      <c r="P47" s="20"/>
      <c r="Q47" s="20"/>
      <c r="R47" s="20"/>
      <c r="S47" s="20"/>
      <c r="T47" s="20"/>
      <c r="U47" s="20"/>
      <c r="V47" s="20"/>
      <c r="W47" s="20"/>
      <c r="X47" s="20"/>
      <c r="Y47" s="20"/>
      <c r="Z47" s="20"/>
    </row>
    <row r="48" spans="1:26" ht="39.75" customHeight="1">
      <c r="A48" s="29" t="s">
        <v>35</v>
      </c>
      <c r="B48" s="30">
        <v>0</v>
      </c>
      <c r="C48" s="30">
        <v>0</v>
      </c>
      <c r="D48" s="30">
        <v>0</v>
      </c>
      <c r="E48" s="82" t="str">
        <f t="shared" si="5"/>
        <v>A RENSEIGNER</v>
      </c>
      <c r="F48" s="20"/>
      <c r="G48" s="20"/>
      <c r="H48" s="20"/>
      <c r="I48" s="20"/>
      <c r="J48" s="20"/>
      <c r="K48" s="20"/>
      <c r="L48" s="20"/>
      <c r="M48" s="20"/>
      <c r="N48" s="20"/>
      <c r="O48" s="20"/>
      <c r="P48" s="20"/>
      <c r="Q48" s="20"/>
      <c r="R48" s="20"/>
      <c r="S48" s="20"/>
      <c r="T48" s="20"/>
      <c r="U48" s="20"/>
      <c r="V48" s="20"/>
      <c r="W48" s="20"/>
      <c r="X48" s="20"/>
      <c r="Y48" s="20"/>
      <c r="Z48" s="20"/>
    </row>
    <row r="49" spans="1:26" ht="39.75" customHeight="1">
      <c r="A49" s="29" t="s">
        <v>161</v>
      </c>
      <c r="B49" s="30">
        <v>0</v>
      </c>
      <c r="C49" s="30">
        <v>0</v>
      </c>
      <c r="D49" s="30">
        <v>0</v>
      </c>
      <c r="E49" s="82" t="str">
        <f t="shared" si="5"/>
        <v>A RENSEIGNER</v>
      </c>
      <c r="F49" s="20"/>
      <c r="G49" s="20"/>
      <c r="H49" s="20"/>
      <c r="I49" s="20"/>
      <c r="J49" s="20"/>
      <c r="K49" s="20"/>
      <c r="L49" s="20"/>
      <c r="M49" s="20"/>
      <c r="N49" s="20"/>
      <c r="O49" s="20"/>
      <c r="P49" s="20"/>
      <c r="Q49" s="20"/>
      <c r="R49" s="20"/>
      <c r="S49" s="20"/>
      <c r="T49" s="20"/>
      <c r="U49" s="20"/>
      <c r="V49" s="20"/>
      <c r="W49" s="20"/>
      <c r="X49" s="20"/>
      <c r="Y49" s="20"/>
      <c r="Z49" s="20"/>
    </row>
    <row r="50" spans="1:26" ht="39.75" customHeight="1">
      <c r="A50" s="35" t="s">
        <v>169</v>
      </c>
      <c r="B50" s="36"/>
      <c r="C50" s="36"/>
      <c r="D50" s="36"/>
      <c r="E50" s="37"/>
      <c r="F50" s="20"/>
      <c r="G50" s="20"/>
      <c r="H50" s="20"/>
      <c r="I50" s="20"/>
      <c r="J50" s="20"/>
      <c r="K50" s="20"/>
      <c r="L50" s="20"/>
      <c r="M50" s="20"/>
      <c r="N50" s="20"/>
      <c r="O50" s="20"/>
      <c r="P50" s="20"/>
      <c r="Q50" s="20"/>
      <c r="R50" s="20"/>
      <c r="S50" s="20"/>
      <c r="T50" s="20"/>
      <c r="U50" s="20"/>
      <c r="V50" s="20"/>
      <c r="W50" s="20"/>
      <c r="X50" s="20"/>
      <c r="Y50" s="20"/>
      <c r="Z50" s="20"/>
    </row>
    <row r="51" spans="1:26" ht="39.75" customHeight="1">
      <c r="A51" s="39" t="s">
        <v>36</v>
      </c>
      <c r="B51" s="30">
        <v>0</v>
      </c>
      <c r="C51" s="30">
        <v>0</v>
      </c>
      <c r="D51" s="30">
        <v>0</v>
      </c>
      <c r="E51" s="83" t="str">
        <f t="shared" ref="E51:E57" si="6">IF(SUM(B51:D51)&gt;1,"ERREUR",IF(SUM(B51:D51)=0,"A RENSEIGNER","OK"))</f>
        <v>A RENSEIGNER</v>
      </c>
      <c r="F51" s="20"/>
      <c r="G51" s="20"/>
      <c r="H51" s="20"/>
      <c r="I51" s="20"/>
      <c r="J51" s="20"/>
      <c r="K51" s="20"/>
      <c r="L51" s="20"/>
      <c r="M51" s="20"/>
      <c r="N51" s="20"/>
      <c r="O51" s="20"/>
      <c r="P51" s="20"/>
      <c r="Q51" s="20"/>
      <c r="R51" s="20"/>
      <c r="S51" s="20"/>
      <c r="T51" s="20"/>
      <c r="U51" s="20"/>
      <c r="V51" s="20"/>
      <c r="W51" s="20"/>
      <c r="X51" s="20"/>
      <c r="Y51" s="20"/>
      <c r="Z51" s="20"/>
    </row>
    <row r="52" spans="1:26" ht="39.75" customHeight="1">
      <c r="A52" s="29" t="s">
        <v>171</v>
      </c>
      <c r="B52" s="30">
        <v>0</v>
      </c>
      <c r="C52" s="30">
        <v>0</v>
      </c>
      <c r="D52" s="30">
        <v>0</v>
      </c>
      <c r="E52" s="82" t="str">
        <f t="shared" si="6"/>
        <v>A RENSEIGNER</v>
      </c>
      <c r="F52" s="20"/>
      <c r="G52" s="20"/>
      <c r="H52" s="20"/>
      <c r="I52" s="20"/>
      <c r="J52" s="20"/>
      <c r="K52" s="20"/>
      <c r="L52" s="20"/>
      <c r="M52" s="20"/>
      <c r="N52" s="20"/>
      <c r="O52" s="20"/>
      <c r="P52" s="20"/>
      <c r="Q52" s="20"/>
      <c r="R52" s="20"/>
      <c r="S52" s="20"/>
      <c r="T52" s="20"/>
      <c r="U52" s="20"/>
      <c r="V52" s="20"/>
      <c r="W52" s="20"/>
      <c r="X52" s="20"/>
      <c r="Y52" s="20"/>
      <c r="Z52" s="20"/>
    </row>
    <row r="53" spans="1:26" ht="39.75" customHeight="1">
      <c r="A53" s="29" t="s">
        <v>173</v>
      </c>
      <c r="B53" s="30">
        <v>0</v>
      </c>
      <c r="C53" s="30">
        <v>0</v>
      </c>
      <c r="D53" s="30">
        <v>0</v>
      </c>
      <c r="E53" s="82" t="str">
        <f t="shared" ref="E53" si="7">IF(SUM(B53:D53)&gt;1,"ERREUR",IF(SUM(B53:D53)=0,"A RENSEIGNER","OK"))</f>
        <v>A RENSEIGNER</v>
      </c>
      <c r="F53" s="20"/>
      <c r="G53" s="20"/>
      <c r="H53" s="20"/>
      <c r="I53" s="20"/>
      <c r="J53" s="20"/>
      <c r="K53" s="20"/>
      <c r="L53" s="20"/>
      <c r="M53" s="20"/>
      <c r="N53" s="20"/>
      <c r="O53" s="20"/>
      <c r="P53" s="20"/>
      <c r="Q53" s="20"/>
      <c r="R53" s="20"/>
      <c r="S53" s="20"/>
      <c r="T53" s="20"/>
      <c r="U53" s="20"/>
      <c r="V53" s="20"/>
      <c r="W53" s="20"/>
      <c r="X53" s="20"/>
      <c r="Y53" s="20"/>
      <c r="Z53" s="20"/>
    </row>
    <row r="54" spans="1:26" ht="39.75" customHeight="1">
      <c r="A54" s="38" t="s">
        <v>170</v>
      </c>
      <c r="B54" s="30">
        <v>0</v>
      </c>
      <c r="C54" s="30">
        <v>0</v>
      </c>
      <c r="D54" s="30">
        <v>0</v>
      </c>
      <c r="E54" s="84" t="str">
        <f>IF(SUM(B54:D54)&gt;1,"ERREUR",IF(SUM(B54:D54)=0,"A RENSEIGNER","OK"))</f>
        <v>A RENSEIGNER</v>
      </c>
      <c r="F54" s="20"/>
      <c r="G54" s="20"/>
      <c r="H54" s="20"/>
      <c r="I54" s="20"/>
      <c r="J54" s="20"/>
      <c r="K54" s="20"/>
      <c r="L54" s="20"/>
      <c r="M54" s="20"/>
      <c r="N54" s="20"/>
      <c r="O54" s="20"/>
      <c r="P54" s="20"/>
      <c r="Q54" s="20"/>
      <c r="R54" s="20"/>
      <c r="S54" s="20"/>
      <c r="T54" s="20"/>
      <c r="U54" s="20"/>
      <c r="V54" s="20"/>
      <c r="W54" s="20"/>
      <c r="X54" s="20"/>
      <c r="Y54" s="20"/>
      <c r="Z54" s="20"/>
    </row>
    <row r="55" spans="1:26" ht="39.75" customHeight="1">
      <c r="A55" s="29" t="s">
        <v>172</v>
      </c>
      <c r="B55" s="30">
        <v>0</v>
      </c>
      <c r="C55" s="30">
        <v>0</v>
      </c>
      <c r="D55" s="30">
        <v>0</v>
      </c>
      <c r="E55" s="82" t="str">
        <f>IF(SUM(B55:D55)&gt;1,"ERREUR",IF(SUM(B55:D55)=0,"A RENSEIGNER","OK"))</f>
        <v>A RENSEIGNER</v>
      </c>
      <c r="F55" s="20"/>
      <c r="G55" s="20"/>
      <c r="H55" s="20"/>
      <c r="I55" s="20"/>
      <c r="J55" s="20"/>
      <c r="K55" s="20"/>
      <c r="L55" s="20"/>
      <c r="M55" s="20"/>
      <c r="N55" s="20"/>
      <c r="O55" s="20"/>
      <c r="P55" s="20"/>
      <c r="Q55" s="20"/>
      <c r="R55" s="20"/>
      <c r="S55" s="20"/>
      <c r="T55" s="20"/>
      <c r="U55" s="20"/>
      <c r="V55" s="20"/>
      <c r="W55" s="20"/>
      <c r="X55" s="20"/>
      <c r="Y55" s="20"/>
      <c r="Z55" s="20"/>
    </row>
    <row r="56" spans="1:26" ht="39.75" customHeight="1">
      <c r="A56" s="29" t="s">
        <v>166</v>
      </c>
      <c r="B56" s="30">
        <v>0</v>
      </c>
      <c r="C56" s="30">
        <v>0</v>
      </c>
      <c r="D56" s="30">
        <v>0</v>
      </c>
      <c r="E56" s="82" t="str">
        <f t="shared" si="6"/>
        <v>A RENSEIGNER</v>
      </c>
      <c r="F56" s="20"/>
      <c r="G56" s="20"/>
      <c r="H56" s="20"/>
      <c r="I56" s="20"/>
      <c r="J56" s="20"/>
      <c r="K56" s="20"/>
      <c r="L56" s="20"/>
      <c r="M56" s="20"/>
      <c r="N56" s="20"/>
      <c r="O56" s="20"/>
      <c r="P56" s="20"/>
      <c r="Q56" s="20"/>
      <c r="R56" s="20"/>
      <c r="S56" s="20"/>
      <c r="T56" s="20"/>
      <c r="U56" s="20"/>
      <c r="V56" s="20"/>
      <c r="W56" s="20"/>
      <c r="X56" s="20"/>
      <c r="Y56" s="20"/>
      <c r="Z56" s="20"/>
    </row>
    <row r="57" spans="1:26" ht="39.75" customHeight="1">
      <c r="A57" s="29" t="s">
        <v>167</v>
      </c>
      <c r="B57" s="30">
        <v>0</v>
      </c>
      <c r="C57" s="30">
        <v>0</v>
      </c>
      <c r="D57" s="30">
        <v>0</v>
      </c>
      <c r="E57" s="82" t="str">
        <f t="shared" si="6"/>
        <v>A RENSEIGNER</v>
      </c>
      <c r="F57" s="20"/>
      <c r="G57" s="20"/>
      <c r="H57" s="20"/>
      <c r="I57" s="20"/>
      <c r="J57" s="20"/>
      <c r="K57" s="20"/>
      <c r="L57" s="20"/>
      <c r="M57" s="20"/>
      <c r="N57" s="20"/>
      <c r="O57" s="20"/>
      <c r="P57" s="20"/>
      <c r="Q57" s="20"/>
      <c r="R57" s="20"/>
      <c r="S57" s="20"/>
      <c r="T57" s="20"/>
      <c r="U57" s="20"/>
      <c r="V57" s="20"/>
      <c r="W57" s="20"/>
      <c r="X57" s="20"/>
      <c r="Y57" s="20"/>
      <c r="Z57" s="20"/>
    </row>
    <row r="58" spans="1:26" ht="39.75" customHeight="1">
      <c r="A58" s="35" t="s">
        <v>37</v>
      </c>
      <c r="B58" s="36"/>
      <c r="C58" s="36"/>
      <c r="D58" s="36"/>
      <c r="E58" s="37"/>
      <c r="F58" s="20"/>
      <c r="G58" s="20"/>
      <c r="H58" s="20"/>
      <c r="I58" s="20"/>
      <c r="J58" s="20"/>
      <c r="K58" s="20"/>
      <c r="L58" s="20"/>
      <c r="M58" s="20"/>
      <c r="N58" s="20"/>
      <c r="O58" s="20"/>
      <c r="P58" s="20"/>
      <c r="Q58" s="20"/>
      <c r="R58" s="20"/>
      <c r="S58" s="20"/>
      <c r="T58" s="20"/>
      <c r="U58" s="20"/>
      <c r="V58" s="20"/>
      <c r="W58" s="20"/>
      <c r="X58" s="20"/>
      <c r="Y58" s="20"/>
      <c r="Z58" s="20"/>
    </row>
    <row r="59" spans="1:26" ht="39.75" customHeight="1">
      <c r="A59" s="43" t="s">
        <v>207</v>
      </c>
      <c r="B59" s="30">
        <v>0</v>
      </c>
      <c r="C59" s="30">
        <v>0</v>
      </c>
      <c r="D59" s="30">
        <v>0</v>
      </c>
      <c r="E59" s="83" t="str">
        <f t="shared" ref="E59:E63" si="8">IF(SUM(B59:D59)&gt;1,"ERREUR",IF(SUM(B59:D59)=0,"A RENSEIGNER","OK"))</f>
        <v>A RENSEIGNER</v>
      </c>
      <c r="F59" s="20"/>
      <c r="G59" s="20"/>
      <c r="H59" s="20"/>
      <c r="I59" s="20"/>
      <c r="J59" s="20"/>
      <c r="K59" s="20"/>
      <c r="L59" s="20"/>
      <c r="M59" s="20"/>
      <c r="N59" s="20"/>
      <c r="O59" s="20"/>
      <c r="P59" s="20"/>
      <c r="Q59" s="20"/>
      <c r="R59" s="20"/>
      <c r="S59" s="20"/>
      <c r="T59" s="20"/>
      <c r="U59" s="20"/>
      <c r="V59" s="20"/>
      <c r="W59" s="20"/>
      <c r="X59" s="20"/>
      <c r="Y59" s="20"/>
      <c r="Z59" s="20"/>
    </row>
    <row r="60" spans="1:26" ht="39.75" customHeight="1">
      <c r="A60" s="44" t="s">
        <v>38</v>
      </c>
      <c r="B60" s="30">
        <v>0</v>
      </c>
      <c r="C60" s="30">
        <v>0</v>
      </c>
      <c r="D60" s="30">
        <v>0</v>
      </c>
      <c r="E60" s="82" t="str">
        <f t="shared" si="8"/>
        <v>A RENSEIGNER</v>
      </c>
      <c r="F60" s="20"/>
      <c r="G60" s="20"/>
      <c r="H60" s="20"/>
      <c r="I60" s="20"/>
      <c r="J60" s="20"/>
      <c r="K60" s="20"/>
      <c r="L60" s="20"/>
      <c r="M60" s="20"/>
      <c r="N60" s="20"/>
      <c r="O60" s="20"/>
      <c r="P60" s="20"/>
      <c r="Q60" s="20"/>
      <c r="R60" s="20"/>
      <c r="S60" s="20"/>
      <c r="T60" s="20"/>
      <c r="U60" s="20"/>
      <c r="V60" s="20"/>
      <c r="W60" s="20"/>
      <c r="X60" s="20"/>
      <c r="Y60" s="20"/>
      <c r="Z60" s="20"/>
    </row>
    <row r="61" spans="1:26" ht="39.75" customHeight="1">
      <c r="A61" s="45" t="s">
        <v>176</v>
      </c>
      <c r="B61" s="30">
        <v>0</v>
      </c>
      <c r="C61" s="30">
        <v>0</v>
      </c>
      <c r="D61" s="30">
        <v>0</v>
      </c>
      <c r="E61" s="84" t="str">
        <f>IF(SUM(B61:D61)&gt;1,"ERREUR",IF(SUM(B61:D61)=0,"A RENSEIGNER","OK"))</f>
        <v>A RENSEIGNER</v>
      </c>
      <c r="F61" s="20"/>
      <c r="G61" s="20"/>
      <c r="H61" s="20"/>
      <c r="I61" s="20"/>
      <c r="J61" s="20"/>
      <c r="K61" s="20"/>
      <c r="L61" s="20"/>
      <c r="M61" s="20"/>
      <c r="N61" s="20"/>
      <c r="O61" s="20"/>
      <c r="P61" s="20"/>
      <c r="Q61" s="20"/>
      <c r="R61" s="20"/>
      <c r="S61" s="20"/>
      <c r="T61" s="20"/>
      <c r="U61" s="20"/>
      <c r="V61" s="20"/>
      <c r="W61" s="20"/>
      <c r="X61" s="20"/>
      <c r="Y61" s="20"/>
      <c r="Z61" s="20"/>
    </row>
    <row r="62" spans="1:26" ht="39.75" customHeight="1">
      <c r="A62" s="44" t="s">
        <v>174</v>
      </c>
      <c r="B62" s="30">
        <v>0</v>
      </c>
      <c r="C62" s="30">
        <v>0</v>
      </c>
      <c r="D62" s="30">
        <v>0</v>
      </c>
      <c r="E62" s="82" t="str">
        <f t="shared" si="8"/>
        <v>A RENSEIGNER</v>
      </c>
      <c r="F62" s="20"/>
      <c r="G62" s="20"/>
      <c r="H62" s="20"/>
      <c r="I62" s="20"/>
      <c r="J62" s="20"/>
      <c r="K62" s="20"/>
      <c r="L62" s="20"/>
      <c r="M62" s="20"/>
      <c r="N62" s="20"/>
      <c r="O62" s="20"/>
      <c r="P62" s="20"/>
      <c r="Q62" s="20"/>
      <c r="R62" s="20"/>
      <c r="S62" s="20"/>
      <c r="T62" s="20"/>
      <c r="U62" s="20"/>
      <c r="V62" s="20"/>
      <c r="W62" s="20"/>
      <c r="X62" s="20"/>
      <c r="Y62" s="20"/>
      <c r="Z62" s="20"/>
    </row>
    <row r="63" spans="1:26" ht="39.75" customHeight="1">
      <c r="A63" s="44" t="s">
        <v>175</v>
      </c>
      <c r="B63" s="30">
        <v>0</v>
      </c>
      <c r="C63" s="30">
        <v>0</v>
      </c>
      <c r="D63" s="30">
        <v>0</v>
      </c>
      <c r="E63" s="82" t="str">
        <f t="shared" si="8"/>
        <v>A RENSEIGNER</v>
      </c>
      <c r="F63" s="20"/>
      <c r="G63" s="20"/>
      <c r="H63" s="20"/>
      <c r="I63" s="20"/>
      <c r="J63" s="20"/>
      <c r="K63" s="20"/>
      <c r="L63" s="20"/>
      <c r="M63" s="20"/>
      <c r="N63" s="20"/>
      <c r="O63" s="20"/>
      <c r="P63" s="20"/>
      <c r="Q63" s="20"/>
      <c r="R63" s="20"/>
      <c r="S63" s="20"/>
      <c r="T63" s="20"/>
      <c r="U63" s="20"/>
      <c r="V63" s="20"/>
      <c r="W63" s="20"/>
      <c r="X63" s="20"/>
      <c r="Y63" s="20"/>
      <c r="Z63" s="20"/>
    </row>
    <row r="64" spans="1:26" ht="39.75" customHeight="1">
      <c r="A64" s="35" t="s">
        <v>39</v>
      </c>
      <c r="B64" s="36"/>
      <c r="C64" s="36"/>
      <c r="D64" s="36"/>
      <c r="E64" s="37"/>
      <c r="F64" s="20"/>
      <c r="G64" s="20"/>
      <c r="H64" s="20"/>
      <c r="I64" s="20"/>
      <c r="J64" s="20"/>
      <c r="K64" s="20"/>
      <c r="L64" s="20"/>
      <c r="M64" s="20"/>
      <c r="N64" s="20"/>
      <c r="O64" s="20"/>
      <c r="P64" s="20"/>
      <c r="Q64" s="20"/>
      <c r="R64" s="20"/>
      <c r="S64" s="20"/>
      <c r="T64" s="20"/>
      <c r="U64" s="20"/>
      <c r="V64" s="20"/>
      <c r="W64" s="20"/>
      <c r="X64" s="20"/>
      <c r="Y64" s="20"/>
      <c r="Z64" s="20"/>
    </row>
    <row r="65" spans="1:26" ht="39.75" customHeight="1">
      <c r="A65" s="43" t="s">
        <v>218</v>
      </c>
      <c r="B65" s="30">
        <v>0</v>
      </c>
      <c r="C65" s="30">
        <v>0</v>
      </c>
      <c r="D65" s="30">
        <v>0</v>
      </c>
      <c r="E65" s="83" t="str">
        <f t="shared" ref="E65:E66" si="9">IF(SUM(B65:D65)&gt;1,"ERREUR",IF(SUM(B65:D65)=0,"A RENSEIGNER","OK"))</f>
        <v>A RENSEIGNER</v>
      </c>
      <c r="F65" s="20"/>
      <c r="G65" s="20"/>
      <c r="H65" s="20"/>
      <c r="I65" s="20"/>
      <c r="J65" s="20"/>
      <c r="K65" s="20"/>
      <c r="L65" s="20"/>
      <c r="M65" s="20"/>
      <c r="N65" s="20"/>
      <c r="O65" s="20"/>
      <c r="P65" s="20"/>
      <c r="Q65" s="20"/>
      <c r="R65" s="20"/>
      <c r="S65" s="20"/>
      <c r="T65" s="20"/>
      <c r="U65" s="20"/>
      <c r="V65" s="20"/>
      <c r="W65" s="20"/>
      <c r="X65" s="20"/>
      <c r="Y65" s="20"/>
      <c r="Z65" s="20"/>
    </row>
    <row r="66" spans="1:26" ht="39.75" customHeight="1">
      <c r="A66" s="29" t="s">
        <v>178</v>
      </c>
      <c r="B66" s="30">
        <v>0</v>
      </c>
      <c r="C66" s="30">
        <v>0</v>
      </c>
      <c r="D66" s="30">
        <v>0</v>
      </c>
      <c r="E66" s="82" t="str">
        <f t="shared" si="9"/>
        <v>A RENSEIGNER</v>
      </c>
      <c r="F66" s="20"/>
      <c r="G66" s="20"/>
      <c r="H66" s="20"/>
      <c r="I66" s="20"/>
      <c r="J66" s="20"/>
      <c r="K66" s="20"/>
      <c r="L66" s="20"/>
      <c r="M66" s="20"/>
      <c r="N66" s="20"/>
      <c r="O66" s="20"/>
      <c r="P66" s="20"/>
      <c r="Q66" s="20"/>
      <c r="R66" s="20"/>
      <c r="S66" s="20"/>
      <c r="T66" s="20"/>
      <c r="U66" s="20"/>
      <c r="V66" s="20"/>
      <c r="W66" s="20"/>
      <c r="X66" s="20"/>
      <c r="Y66" s="20"/>
      <c r="Z66" s="20"/>
    </row>
    <row r="67" spans="1:26" ht="39.75" customHeight="1">
      <c r="A67" s="29" t="s">
        <v>179</v>
      </c>
      <c r="B67" s="30">
        <v>0</v>
      </c>
      <c r="C67" s="30">
        <v>0</v>
      </c>
      <c r="D67" s="30">
        <v>0</v>
      </c>
      <c r="E67" s="82" t="str">
        <f>IF(SUM(B67:D67)&gt;1,"ERREUR",IF(SUM(B67:D67)=0,"A RENSEIGNER","OK"))</f>
        <v>A RENSEIGNER</v>
      </c>
      <c r="F67" s="20"/>
      <c r="G67" s="20"/>
      <c r="H67" s="20"/>
      <c r="I67" s="20"/>
      <c r="J67" s="20"/>
      <c r="K67" s="20"/>
      <c r="L67" s="20"/>
      <c r="M67" s="20"/>
      <c r="N67" s="20"/>
      <c r="O67" s="20"/>
      <c r="P67" s="20"/>
      <c r="Q67" s="20"/>
      <c r="R67" s="20"/>
      <c r="S67" s="20"/>
      <c r="T67" s="20"/>
      <c r="U67" s="20"/>
      <c r="V67" s="20"/>
      <c r="W67" s="20"/>
      <c r="X67" s="20"/>
      <c r="Y67" s="20"/>
      <c r="Z67" s="20"/>
    </row>
    <row r="68" spans="1:26" ht="39.75" customHeight="1">
      <c r="A68" s="38" t="s">
        <v>180</v>
      </c>
      <c r="B68" s="30">
        <v>0</v>
      </c>
      <c r="C68" s="30">
        <v>0</v>
      </c>
      <c r="D68" s="30">
        <v>0</v>
      </c>
      <c r="E68" s="84" t="str">
        <f>IF(SUM(B68:D68)&gt;1,"ERREUR",IF(SUM(B68:D68)=0,"A RENSEIGNER","OK"))</f>
        <v>A RENSEIGNER</v>
      </c>
      <c r="F68" s="20"/>
      <c r="G68" s="20"/>
      <c r="H68" s="20"/>
      <c r="I68" s="20"/>
      <c r="J68" s="20"/>
      <c r="K68" s="20"/>
      <c r="L68" s="20"/>
      <c r="M68" s="20"/>
      <c r="N68" s="20"/>
      <c r="O68" s="20"/>
      <c r="P68" s="20"/>
      <c r="Q68" s="20"/>
      <c r="R68" s="20"/>
      <c r="S68" s="20"/>
      <c r="T68" s="20"/>
      <c r="U68" s="20"/>
      <c r="V68" s="20"/>
      <c r="W68" s="20"/>
      <c r="X68" s="20"/>
      <c r="Y68" s="20"/>
      <c r="Z68" s="20"/>
    </row>
    <row r="69" spans="1:26" ht="39.75" customHeight="1">
      <c r="A69" s="29" t="s">
        <v>177</v>
      </c>
      <c r="B69" s="30">
        <v>0</v>
      </c>
      <c r="C69" s="30">
        <v>0</v>
      </c>
      <c r="D69" s="30">
        <v>0</v>
      </c>
      <c r="E69" s="82" t="str">
        <f>IF(SUM(B69:D69)&gt;1,"ERREUR",IF(SUM(B69:D69)=0,"A RENSEIGNER","OK"))</f>
        <v>A RENSEIGNER</v>
      </c>
      <c r="F69" s="20"/>
      <c r="G69" s="20"/>
      <c r="H69" s="20"/>
      <c r="I69" s="20"/>
      <c r="J69" s="20"/>
      <c r="K69" s="20"/>
      <c r="L69" s="20"/>
      <c r="M69" s="20"/>
      <c r="N69" s="20"/>
      <c r="O69" s="20"/>
      <c r="P69" s="20"/>
      <c r="Q69" s="20"/>
      <c r="R69" s="20"/>
      <c r="S69" s="20"/>
      <c r="T69" s="20"/>
      <c r="U69" s="20"/>
      <c r="V69" s="20"/>
      <c r="W69" s="20"/>
      <c r="X69" s="20"/>
      <c r="Y69" s="20"/>
      <c r="Z69" s="20"/>
    </row>
    <row r="70" spans="1:26" ht="39.75" customHeight="1">
      <c r="A70" s="46" t="s">
        <v>40</v>
      </c>
      <c r="B70" s="47"/>
      <c r="C70" s="47"/>
      <c r="D70" s="47"/>
      <c r="E70" s="48"/>
      <c r="F70" s="20"/>
      <c r="G70" s="20"/>
      <c r="H70" s="20"/>
      <c r="I70" s="20"/>
      <c r="J70" s="20"/>
      <c r="K70" s="20"/>
      <c r="L70" s="20"/>
      <c r="M70" s="20"/>
      <c r="N70" s="20"/>
      <c r="O70" s="20"/>
      <c r="P70" s="20"/>
      <c r="Q70" s="20"/>
      <c r="R70" s="20"/>
      <c r="S70" s="20"/>
      <c r="T70" s="20"/>
      <c r="U70" s="20"/>
      <c r="V70" s="20"/>
      <c r="W70" s="20"/>
      <c r="X70" s="20"/>
      <c r="Y70" s="20"/>
      <c r="Z70" s="20"/>
    </row>
    <row r="71" spans="1:26" ht="39.75" customHeight="1">
      <c r="A71" s="35" t="s">
        <v>41</v>
      </c>
      <c r="B71" s="36"/>
      <c r="C71" s="36"/>
      <c r="D71" s="36"/>
      <c r="E71" s="37"/>
      <c r="F71" s="20"/>
      <c r="G71" s="20"/>
      <c r="H71" s="20"/>
      <c r="I71" s="20"/>
      <c r="J71" s="20"/>
      <c r="K71" s="20"/>
      <c r="L71" s="20"/>
      <c r="M71" s="20"/>
      <c r="N71" s="20"/>
      <c r="O71" s="20"/>
      <c r="P71" s="20"/>
      <c r="Q71" s="20"/>
      <c r="R71" s="20"/>
      <c r="S71" s="20"/>
      <c r="T71" s="20"/>
      <c r="U71" s="20"/>
      <c r="V71" s="20"/>
      <c r="W71" s="20"/>
      <c r="X71" s="20"/>
      <c r="Y71" s="20"/>
      <c r="Z71" s="20"/>
    </row>
    <row r="72" spans="1:26" ht="39.75" customHeight="1">
      <c r="A72" s="29" t="s">
        <v>208</v>
      </c>
      <c r="B72" s="30">
        <v>0</v>
      </c>
      <c r="C72" s="30">
        <v>0</v>
      </c>
      <c r="D72" s="30">
        <v>0</v>
      </c>
      <c r="E72" s="83" t="str">
        <f t="shared" ref="E72:E80" si="10">IF(SUM(B72:D72)&gt;1,"ERREUR",IF(SUM(B72:D72)=0,"A RENSEIGNER","OK"))</f>
        <v>A RENSEIGNER</v>
      </c>
      <c r="F72" s="20"/>
      <c r="G72" s="20"/>
      <c r="H72" s="20"/>
      <c r="I72" s="20"/>
      <c r="J72" s="20"/>
      <c r="K72" s="20"/>
      <c r="L72" s="20"/>
      <c r="M72" s="20"/>
      <c r="N72" s="20"/>
      <c r="O72" s="20"/>
      <c r="P72" s="20"/>
      <c r="Q72" s="20"/>
      <c r="R72" s="20"/>
      <c r="S72" s="20"/>
      <c r="T72" s="20"/>
      <c r="U72" s="20"/>
      <c r="V72" s="20"/>
      <c r="W72" s="20"/>
      <c r="X72" s="20"/>
      <c r="Y72" s="20"/>
      <c r="Z72" s="20"/>
    </row>
    <row r="73" spans="1:26" ht="39.75" customHeight="1">
      <c r="A73" s="29" t="s">
        <v>44</v>
      </c>
      <c r="B73" s="30">
        <v>0</v>
      </c>
      <c r="C73" s="30">
        <v>0</v>
      </c>
      <c r="D73" s="30">
        <v>0</v>
      </c>
      <c r="E73" s="82" t="str">
        <f>IF(SUM(B73:D73)&gt;1,"ERREUR",IF(SUM(B73:D73)=0,"A RENSEIGNER","OK"))</f>
        <v>A RENSEIGNER</v>
      </c>
      <c r="F73" s="20"/>
      <c r="G73" s="20"/>
      <c r="H73" s="20"/>
      <c r="I73" s="20"/>
      <c r="J73" s="20"/>
      <c r="K73" s="20"/>
      <c r="L73" s="20"/>
      <c r="M73" s="20"/>
      <c r="N73" s="20"/>
      <c r="O73" s="20"/>
      <c r="P73" s="20"/>
      <c r="Q73" s="20"/>
      <c r="R73" s="20"/>
      <c r="S73" s="20"/>
      <c r="T73" s="20"/>
      <c r="U73" s="20"/>
      <c r="V73" s="20"/>
      <c r="W73" s="20"/>
      <c r="X73" s="20"/>
      <c r="Y73" s="20"/>
      <c r="Z73" s="20"/>
    </row>
    <row r="74" spans="1:26" ht="39.75" customHeight="1">
      <c r="A74" s="38" t="s">
        <v>45</v>
      </c>
      <c r="B74" s="30">
        <v>0</v>
      </c>
      <c r="C74" s="30">
        <v>0</v>
      </c>
      <c r="D74" s="30">
        <v>0</v>
      </c>
      <c r="E74" s="84" t="str">
        <f>IF(SUM(B74:D74)&gt;1,"ERREUR",IF(SUM(B74:D74)=0,"A RENSEIGNER","OK"))</f>
        <v>A RENSEIGNER</v>
      </c>
      <c r="F74" s="20"/>
      <c r="G74" s="20"/>
      <c r="H74" s="20"/>
      <c r="I74" s="20"/>
      <c r="J74" s="20"/>
      <c r="K74" s="20"/>
      <c r="L74" s="20"/>
      <c r="M74" s="20"/>
      <c r="N74" s="20"/>
      <c r="O74" s="20"/>
      <c r="P74" s="20"/>
      <c r="Q74" s="20"/>
      <c r="R74" s="20"/>
      <c r="S74" s="20"/>
      <c r="T74" s="20"/>
      <c r="U74" s="20"/>
      <c r="V74" s="20"/>
      <c r="W74" s="20"/>
      <c r="X74" s="20"/>
      <c r="Y74" s="20"/>
      <c r="Z74" s="20"/>
    </row>
    <row r="75" spans="1:26" ht="39.75" customHeight="1">
      <c r="A75" s="29" t="s">
        <v>210</v>
      </c>
      <c r="B75" s="30">
        <v>0</v>
      </c>
      <c r="C75" s="30">
        <v>0</v>
      </c>
      <c r="D75" s="30">
        <v>0</v>
      </c>
      <c r="E75" s="82" t="str">
        <f t="shared" si="10"/>
        <v>A RENSEIGNER</v>
      </c>
      <c r="F75" s="20"/>
      <c r="G75" s="20"/>
      <c r="H75" s="20"/>
      <c r="I75" s="20"/>
      <c r="J75" s="20"/>
      <c r="K75" s="20"/>
      <c r="L75" s="20"/>
      <c r="M75" s="20"/>
      <c r="N75" s="20"/>
      <c r="O75" s="20"/>
      <c r="P75" s="20"/>
      <c r="Q75" s="20"/>
      <c r="R75" s="20"/>
      <c r="S75" s="20"/>
      <c r="T75" s="20"/>
      <c r="U75" s="20"/>
      <c r="V75" s="20"/>
      <c r="W75" s="20"/>
      <c r="X75" s="20"/>
      <c r="Y75" s="20"/>
      <c r="Z75" s="20"/>
    </row>
    <row r="76" spans="1:26" ht="39.75" customHeight="1">
      <c r="A76" s="29" t="s">
        <v>211</v>
      </c>
      <c r="B76" s="30">
        <v>0</v>
      </c>
      <c r="C76" s="30">
        <v>0</v>
      </c>
      <c r="D76" s="30">
        <v>0</v>
      </c>
      <c r="E76" s="82" t="str">
        <f>IF(SUM(B76:D76)&gt;1,"ERREUR",IF(SUM(B76:D76)=0,"A RENSEIGNER","OK"))</f>
        <v>A RENSEIGNER</v>
      </c>
      <c r="F76" s="20"/>
      <c r="G76" s="20"/>
      <c r="H76" s="20"/>
      <c r="I76" s="20"/>
      <c r="J76" s="20"/>
      <c r="K76" s="20"/>
      <c r="L76" s="20"/>
      <c r="M76" s="20"/>
      <c r="N76" s="20"/>
      <c r="O76" s="20"/>
      <c r="P76" s="20"/>
      <c r="Q76" s="20"/>
      <c r="R76" s="20"/>
      <c r="S76" s="20"/>
      <c r="T76" s="20"/>
      <c r="U76" s="20"/>
      <c r="V76" s="20"/>
      <c r="W76" s="20"/>
      <c r="X76" s="20"/>
      <c r="Y76" s="20"/>
      <c r="Z76" s="20"/>
    </row>
    <row r="77" spans="1:26" ht="39.75" customHeight="1">
      <c r="A77" s="29" t="s">
        <v>181</v>
      </c>
      <c r="B77" s="30">
        <v>0</v>
      </c>
      <c r="C77" s="30">
        <v>0</v>
      </c>
      <c r="D77" s="30">
        <v>0</v>
      </c>
      <c r="E77" s="82" t="str">
        <f t="shared" si="10"/>
        <v>A RENSEIGNER</v>
      </c>
      <c r="F77" s="20"/>
      <c r="G77" s="20"/>
      <c r="H77" s="20"/>
      <c r="I77" s="20"/>
      <c r="J77" s="20"/>
      <c r="K77" s="20"/>
      <c r="L77" s="20"/>
      <c r="M77" s="20"/>
      <c r="N77" s="20"/>
      <c r="O77" s="20"/>
      <c r="P77" s="20"/>
      <c r="Q77" s="20"/>
      <c r="R77" s="20"/>
      <c r="S77" s="20"/>
      <c r="T77" s="20"/>
      <c r="U77" s="20"/>
      <c r="V77" s="20"/>
      <c r="W77" s="20"/>
      <c r="X77" s="20"/>
      <c r="Y77" s="20"/>
      <c r="Z77" s="20"/>
    </row>
    <row r="78" spans="1:26" ht="39.75" customHeight="1">
      <c r="A78" s="29" t="s">
        <v>42</v>
      </c>
      <c r="B78" s="30">
        <v>0</v>
      </c>
      <c r="C78" s="30">
        <v>0</v>
      </c>
      <c r="D78" s="30">
        <v>0</v>
      </c>
      <c r="E78" s="82" t="str">
        <f t="shared" si="10"/>
        <v>A RENSEIGNER</v>
      </c>
      <c r="F78" s="20"/>
      <c r="G78" s="20"/>
      <c r="H78" s="20"/>
      <c r="I78" s="20"/>
      <c r="J78" s="20"/>
      <c r="K78" s="20"/>
      <c r="L78" s="20"/>
      <c r="M78" s="20"/>
      <c r="N78" s="20"/>
      <c r="O78" s="20"/>
      <c r="P78" s="20"/>
      <c r="Q78" s="20"/>
      <c r="R78" s="20"/>
      <c r="S78" s="20"/>
      <c r="T78" s="20"/>
      <c r="U78" s="20"/>
      <c r="V78" s="20"/>
      <c r="W78" s="20"/>
      <c r="X78" s="20"/>
      <c r="Y78" s="20"/>
      <c r="Z78" s="20"/>
    </row>
    <row r="79" spans="1:26" ht="39.75" customHeight="1">
      <c r="A79" s="29" t="s">
        <v>43</v>
      </c>
      <c r="B79" s="30">
        <v>0</v>
      </c>
      <c r="C79" s="30">
        <v>0</v>
      </c>
      <c r="D79" s="30">
        <v>0</v>
      </c>
      <c r="E79" s="82" t="str">
        <f>IF(SUM(B79:D79)&gt;1,"ERREUR",IF(SUM(B79:D79)=0,"A RENSEIGNER","OK"))</f>
        <v>A RENSEIGNER</v>
      </c>
      <c r="F79" s="20"/>
      <c r="G79" s="20"/>
      <c r="H79" s="20"/>
      <c r="I79" s="20"/>
      <c r="J79" s="20"/>
      <c r="K79" s="20"/>
      <c r="L79" s="20"/>
      <c r="M79" s="20"/>
      <c r="N79" s="20"/>
      <c r="O79" s="20"/>
      <c r="P79" s="20"/>
      <c r="Q79" s="20"/>
      <c r="R79" s="20"/>
      <c r="S79" s="20"/>
      <c r="T79" s="20"/>
      <c r="U79" s="20"/>
      <c r="V79" s="20"/>
      <c r="W79" s="20"/>
      <c r="X79" s="20"/>
      <c r="Y79" s="20"/>
      <c r="Z79" s="20"/>
    </row>
    <row r="80" spans="1:26" ht="39.75" customHeight="1">
      <c r="A80" s="29" t="s">
        <v>182</v>
      </c>
      <c r="B80" s="30">
        <v>0</v>
      </c>
      <c r="C80" s="30">
        <v>0</v>
      </c>
      <c r="D80" s="30">
        <v>0</v>
      </c>
      <c r="E80" s="82" t="str">
        <f t="shared" si="10"/>
        <v>A RENSEIGNER</v>
      </c>
      <c r="F80" s="20"/>
      <c r="G80" s="20"/>
      <c r="H80" s="20"/>
      <c r="I80" s="20"/>
      <c r="J80" s="20"/>
      <c r="K80" s="20"/>
      <c r="L80" s="20"/>
      <c r="M80" s="20"/>
      <c r="N80" s="20"/>
      <c r="O80" s="20"/>
      <c r="P80" s="20"/>
      <c r="Q80" s="20"/>
      <c r="R80" s="20"/>
      <c r="S80" s="20"/>
      <c r="T80" s="20"/>
      <c r="U80" s="20"/>
      <c r="V80" s="20"/>
      <c r="W80" s="20"/>
      <c r="X80" s="20"/>
      <c r="Y80" s="20"/>
      <c r="Z80" s="20"/>
    </row>
    <row r="81" spans="1:26" ht="39.75" customHeight="1">
      <c r="A81" s="35" t="s">
        <v>46</v>
      </c>
      <c r="B81" s="36"/>
      <c r="C81" s="36"/>
      <c r="D81" s="36"/>
      <c r="E81" s="37"/>
      <c r="F81" s="20"/>
      <c r="G81" s="20"/>
      <c r="H81" s="20"/>
      <c r="I81" s="20"/>
      <c r="J81" s="20"/>
      <c r="K81" s="20"/>
      <c r="L81" s="20"/>
      <c r="M81" s="20"/>
      <c r="N81" s="20"/>
      <c r="O81" s="20"/>
      <c r="P81" s="20"/>
      <c r="Q81" s="20"/>
      <c r="R81" s="20"/>
      <c r="S81" s="20"/>
      <c r="T81" s="20"/>
      <c r="U81" s="20"/>
      <c r="V81" s="20"/>
      <c r="W81" s="20"/>
      <c r="X81" s="20"/>
      <c r="Y81" s="20"/>
      <c r="Z81" s="20"/>
    </row>
    <row r="82" spans="1:26" ht="39.75" customHeight="1">
      <c r="A82" s="29" t="s">
        <v>183</v>
      </c>
      <c r="B82" s="30">
        <v>0</v>
      </c>
      <c r="C82" s="30">
        <v>0</v>
      </c>
      <c r="D82" s="30">
        <v>0</v>
      </c>
      <c r="E82" s="82" t="str">
        <f t="shared" ref="E82:E85" si="11">IF(SUM(B82:D82)&gt;1,"ERREUR",IF(SUM(B82:D82)=0,"A RENSEIGNER","OK"))</f>
        <v>A RENSEIGNER</v>
      </c>
      <c r="F82" s="20"/>
      <c r="G82" s="20"/>
      <c r="H82" s="20"/>
      <c r="I82" s="20"/>
      <c r="J82" s="20"/>
      <c r="K82" s="20"/>
      <c r="L82" s="20"/>
      <c r="M82" s="20"/>
      <c r="N82" s="20"/>
      <c r="O82" s="20"/>
      <c r="P82" s="20"/>
      <c r="Q82" s="20"/>
      <c r="R82" s="20"/>
      <c r="S82" s="20"/>
      <c r="T82" s="20"/>
      <c r="U82" s="20"/>
      <c r="V82" s="20"/>
      <c r="W82" s="20"/>
      <c r="X82" s="20"/>
      <c r="Y82" s="20"/>
      <c r="Z82" s="20"/>
    </row>
    <row r="83" spans="1:26" ht="39.75" customHeight="1">
      <c r="A83" s="29" t="s">
        <v>47</v>
      </c>
      <c r="B83" s="30">
        <v>0</v>
      </c>
      <c r="C83" s="30">
        <v>0</v>
      </c>
      <c r="D83" s="30">
        <v>0</v>
      </c>
      <c r="E83" s="82" t="str">
        <f t="shared" si="11"/>
        <v>A RENSEIGNER</v>
      </c>
      <c r="F83" s="20"/>
      <c r="G83" s="20"/>
      <c r="H83" s="20"/>
      <c r="I83" s="20"/>
      <c r="J83" s="20"/>
      <c r="K83" s="20"/>
      <c r="L83" s="20"/>
      <c r="M83" s="20"/>
      <c r="N83" s="20"/>
      <c r="O83" s="20"/>
      <c r="P83" s="20"/>
      <c r="Q83" s="20"/>
      <c r="R83" s="20"/>
      <c r="S83" s="20"/>
      <c r="T83" s="20"/>
      <c r="U83" s="20"/>
      <c r="V83" s="20"/>
      <c r="W83" s="20"/>
      <c r="X83" s="20"/>
      <c r="Y83" s="20"/>
      <c r="Z83" s="20"/>
    </row>
    <row r="84" spans="1:26" ht="39.75" customHeight="1">
      <c r="A84" s="39" t="s">
        <v>185</v>
      </c>
      <c r="B84" s="30">
        <v>0</v>
      </c>
      <c r="C84" s="30">
        <v>0</v>
      </c>
      <c r="D84" s="30">
        <v>0</v>
      </c>
      <c r="E84" s="83" t="str">
        <f>IF(SUM(B84:D84)&gt;1,"ERREUR",IF(SUM(B84:D84)=0,"A RENSEIGNER","OK"))</f>
        <v>A RENSEIGNER</v>
      </c>
      <c r="F84" s="20"/>
      <c r="G84" s="20"/>
      <c r="H84" s="20"/>
      <c r="I84" s="20"/>
      <c r="J84" s="20"/>
      <c r="K84" s="20"/>
      <c r="L84" s="20"/>
      <c r="M84" s="20"/>
      <c r="N84" s="20"/>
      <c r="O84" s="20"/>
      <c r="P84" s="20"/>
      <c r="Q84" s="20"/>
      <c r="R84" s="20"/>
      <c r="S84" s="20"/>
      <c r="T84" s="20"/>
      <c r="U84" s="20"/>
      <c r="V84" s="20"/>
      <c r="W84" s="20"/>
      <c r="X84" s="20"/>
      <c r="Y84" s="20"/>
      <c r="Z84" s="20"/>
    </row>
    <row r="85" spans="1:26" ht="39.75" customHeight="1">
      <c r="A85" s="38" t="s">
        <v>184</v>
      </c>
      <c r="B85" s="30">
        <v>0</v>
      </c>
      <c r="C85" s="30">
        <v>0</v>
      </c>
      <c r="D85" s="30">
        <v>0</v>
      </c>
      <c r="E85" s="84" t="str">
        <f t="shared" si="11"/>
        <v>A RENSEIGNER</v>
      </c>
      <c r="F85" s="20"/>
      <c r="G85" s="20"/>
      <c r="H85" s="20"/>
      <c r="I85" s="20"/>
      <c r="J85" s="20"/>
      <c r="K85" s="20"/>
      <c r="L85" s="20"/>
      <c r="M85" s="20"/>
      <c r="N85" s="20"/>
      <c r="O85" s="20"/>
      <c r="P85" s="20"/>
      <c r="Q85" s="20"/>
      <c r="R85" s="20"/>
      <c r="S85" s="20"/>
      <c r="T85" s="20"/>
      <c r="U85" s="20"/>
      <c r="V85" s="20"/>
      <c r="W85" s="20"/>
      <c r="X85" s="20"/>
      <c r="Y85" s="20"/>
      <c r="Z85" s="20"/>
    </row>
    <row r="86" spans="1:26" ht="39.75" customHeight="1">
      <c r="A86" s="35" t="s">
        <v>48</v>
      </c>
      <c r="B86" s="36"/>
      <c r="C86" s="36"/>
      <c r="D86" s="36"/>
      <c r="E86" s="37"/>
      <c r="F86" s="20"/>
      <c r="G86" s="20"/>
      <c r="H86" s="20"/>
      <c r="I86" s="20"/>
      <c r="J86" s="20"/>
      <c r="K86" s="20"/>
      <c r="L86" s="20"/>
      <c r="M86" s="20"/>
      <c r="N86" s="20"/>
      <c r="O86" s="20"/>
      <c r="P86" s="20"/>
      <c r="Q86" s="20"/>
      <c r="R86" s="20"/>
      <c r="S86" s="20"/>
      <c r="T86" s="20"/>
      <c r="U86" s="20"/>
      <c r="V86" s="20"/>
      <c r="W86" s="20"/>
      <c r="X86" s="20"/>
      <c r="Y86" s="20"/>
      <c r="Z86" s="20"/>
    </row>
    <row r="87" spans="1:26" ht="39.75" customHeight="1">
      <c r="A87" s="29" t="s">
        <v>50</v>
      </c>
      <c r="B87" s="30">
        <v>0</v>
      </c>
      <c r="C87" s="30">
        <v>0</v>
      </c>
      <c r="D87" s="30">
        <v>0</v>
      </c>
      <c r="E87" s="82" t="str">
        <f>IF(SUM(B87:D87)&gt;1,"ERREUR",IF(SUM(B87:D87)=0,"A RENSEIGNER","OK"))</f>
        <v>A RENSEIGNER</v>
      </c>
      <c r="F87" s="20"/>
      <c r="G87" s="20"/>
      <c r="H87" s="20"/>
      <c r="I87" s="20"/>
      <c r="J87" s="20"/>
      <c r="K87" s="20"/>
      <c r="L87" s="20"/>
      <c r="M87" s="20"/>
      <c r="N87" s="20"/>
      <c r="O87" s="20"/>
      <c r="P87" s="20"/>
      <c r="Q87" s="20"/>
      <c r="R87" s="20"/>
      <c r="S87" s="20"/>
      <c r="T87" s="20"/>
      <c r="U87" s="20"/>
      <c r="V87" s="20"/>
      <c r="W87" s="20"/>
      <c r="X87" s="20"/>
      <c r="Y87" s="20"/>
      <c r="Z87" s="20"/>
    </row>
    <row r="88" spans="1:26" ht="39.75" customHeight="1">
      <c r="A88" s="29" t="s">
        <v>51</v>
      </c>
      <c r="B88" s="30">
        <v>0</v>
      </c>
      <c r="C88" s="30">
        <v>0</v>
      </c>
      <c r="D88" s="30">
        <v>0</v>
      </c>
      <c r="E88" s="82" t="str">
        <f>IF(SUM(B88:D88)&gt;1,"ERREUR",IF(SUM(B88:D88)=0,"A RENSEIGNER","OK"))</f>
        <v>A RENSEIGNER</v>
      </c>
      <c r="F88" s="20"/>
      <c r="G88" s="20"/>
      <c r="H88" s="20"/>
      <c r="I88" s="20"/>
      <c r="J88" s="20"/>
      <c r="K88" s="20"/>
      <c r="L88" s="20"/>
      <c r="M88" s="20"/>
      <c r="N88" s="20"/>
      <c r="O88" s="20"/>
      <c r="P88" s="20"/>
      <c r="Q88" s="20"/>
      <c r="R88" s="20"/>
      <c r="S88" s="20"/>
      <c r="T88" s="20"/>
      <c r="U88" s="20"/>
      <c r="V88" s="20"/>
      <c r="W88" s="20"/>
      <c r="X88" s="20"/>
      <c r="Y88" s="20"/>
      <c r="Z88" s="20"/>
    </row>
    <row r="89" spans="1:26" ht="39.75" customHeight="1">
      <c r="A89" s="29" t="s">
        <v>52</v>
      </c>
      <c r="B89" s="30">
        <v>0</v>
      </c>
      <c r="C89" s="30">
        <v>0</v>
      </c>
      <c r="D89" s="30">
        <v>0</v>
      </c>
      <c r="E89" s="82" t="str">
        <f t="shared" ref="E89:E93" si="12">IF(SUM(B89:D89)&gt;1,"ERREUR",IF(SUM(B89:D89)=0,"A RENSEIGNER","OK"))</f>
        <v>A RENSEIGNER</v>
      </c>
      <c r="F89" s="20"/>
      <c r="G89" s="20"/>
      <c r="H89" s="20"/>
      <c r="I89" s="20"/>
      <c r="J89" s="20"/>
      <c r="K89" s="20"/>
      <c r="L89" s="20"/>
      <c r="M89" s="20"/>
      <c r="N89" s="20"/>
      <c r="O89" s="20"/>
      <c r="P89" s="20"/>
      <c r="Q89" s="20"/>
      <c r="R89" s="20"/>
      <c r="S89" s="20"/>
      <c r="T89" s="20"/>
      <c r="U89" s="20"/>
      <c r="V89" s="20"/>
      <c r="W89" s="20"/>
      <c r="X89" s="20"/>
      <c r="Y89" s="20"/>
      <c r="Z89" s="20"/>
    </row>
    <row r="90" spans="1:26" ht="39.75" customHeight="1">
      <c r="A90" s="29" t="s">
        <v>53</v>
      </c>
      <c r="B90" s="30">
        <v>0</v>
      </c>
      <c r="C90" s="30">
        <v>0</v>
      </c>
      <c r="D90" s="30">
        <v>0</v>
      </c>
      <c r="E90" s="82" t="str">
        <f t="shared" si="12"/>
        <v>A RENSEIGNER</v>
      </c>
      <c r="F90" s="20"/>
      <c r="G90" s="20"/>
      <c r="H90" s="20"/>
      <c r="I90" s="20"/>
      <c r="J90" s="20"/>
      <c r="K90" s="20"/>
      <c r="L90" s="20"/>
      <c r="M90" s="20"/>
      <c r="N90" s="20"/>
      <c r="O90" s="20"/>
      <c r="P90" s="20"/>
      <c r="Q90" s="20"/>
      <c r="R90" s="20"/>
      <c r="S90" s="20"/>
      <c r="T90" s="20"/>
      <c r="U90" s="20"/>
      <c r="V90" s="20"/>
      <c r="W90" s="20"/>
      <c r="X90" s="20"/>
      <c r="Y90" s="20"/>
      <c r="Z90" s="20"/>
    </row>
    <row r="91" spans="1:26" ht="39.75" customHeight="1">
      <c r="A91" s="39" t="s">
        <v>49</v>
      </c>
      <c r="B91" s="30">
        <v>0</v>
      </c>
      <c r="C91" s="30">
        <v>0</v>
      </c>
      <c r="D91" s="30">
        <v>0</v>
      </c>
      <c r="E91" s="83" t="str">
        <f>IF(SUM(B91:D91)&gt;1,"ERREUR",IF(SUM(B91:D91)=0,"A RENSEIGNER","OK"))</f>
        <v>A RENSEIGNER</v>
      </c>
      <c r="F91" s="20"/>
      <c r="G91" s="20"/>
      <c r="H91" s="20"/>
      <c r="I91" s="20"/>
      <c r="J91" s="20"/>
      <c r="K91" s="20"/>
      <c r="L91" s="20"/>
      <c r="M91" s="20"/>
      <c r="N91" s="20"/>
      <c r="O91" s="20"/>
      <c r="P91" s="20"/>
      <c r="Q91" s="20"/>
      <c r="R91" s="20"/>
      <c r="S91" s="20"/>
      <c r="T91" s="20"/>
      <c r="U91" s="20"/>
      <c r="V91" s="20"/>
      <c r="W91" s="20"/>
      <c r="X91" s="20"/>
      <c r="Y91" s="20"/>
      <c r="Z91" s="20"/>
    </row>
    <row r="92" spans="1:26" ht="39.75" customHeight="1">
      <c r="A92" s="29" t="s">
        <v>54</v>
      </c>
      <c r="B92" s="30">
        <v>0</v>
      </c>
      <c r="C92" s="30">
        <v>0</v>
      </c>
      <c r="D92" s="30">
        <v>0</v>
      </c>
      <c r="E92" s="82" t="str">
        <f t="shared" si="12"/>
        <v>A RENSEIGNER</v>
      </c>
      <c r="F92" s="20"/>
      <c r="G92" s="20"/>
      <c r="H92" s="20"/>
      <c r="I92" s="20"/>
      <c r="J92" s="20"/>
      <c r="K92" s="20"/>
      <c r="L92" s="20"/>
      <c r="M92" s="20"/>
      <c r="N92" s="20"/>
      <c r="O92" s="20"/>
      <c r="P92" s="20"/>
      <c r="Q92" s="20"/>
      <c r="R92" s="20"/>
      <c r="S92" s="20"/>
      <c r="T92" s="20"/>
      <c r="U92" s="20"/>
      <c r="V92" s="20"/>
      <c r="W92" s="20"/>
      <c r="X92" s="20"/>
      <c r="Y92" s="20"/>
      <c r="Z92" s="20"/>
    </row>
    <row r="93" spans="1:26" ht="39.75" customHeight="1">
      <c r="A93" s="38" t="s">
        <v>55</v>
      </c>
      <c r="B93" s="30">
        <v>0</v>
      </c>
      <c r="C93" s="30">
        <v>0</v>
      </c>
      <c r="D93" s="30">
        <v>0</v>
      </c>
      <c r="E93" s="84" t="str">
        <f t="shared" si="12"/>
        <v>A RENSEIGNER</v>
      </c>
      <c r="F93" s="20"/>
      <c r="G93" s="20"/>
      <c r="H93" s="20"/>
      <c r="I93" s="20"/>
      <c r="J93" s="20"/>
      <c r="K93" s="20"/>
      <c r="L93" s="20"/>
      <c r="M93" s="20"/>
      <c r="N93" s="20"/>
      <c r="O93" s="20"/>
      <c r="P93" s="20"/>
      <c r="Q93" s="20"/>
      <c r="R93" s="20"/>
      <c r="S93" s="20"/>
      <c r="T93" s="20"/>
      <c r="U93" s="20"/>
      <c r="V93" s="20"/>
      <c r="W93" s="20"/>
      <c r="X93" s="20"/>
      <c r="Y93" s="20"/>
      <c r="Z93" s="20"/>
    </row>
    <row r="94" spans="1:26" ht="39.75" customHeight="1">
      <c r="A94" s="35" t="s">
        <v>56</v>
      </c>
      <c r="B94" s="36"/>
      <c r="C94" s="36"/>
      <c r="D94" s="36"/>
      <c r="E94" s="37"/>
      <c r="F94" s="20"/>
      <c r="G94" s="20"/>
      <c r="H94" s="20"/>
      <c r="I94" s="20"/>
      <c r="J94" s="20"/>
      <c r="K94" s="20"/>
      <c r="L94" s="20"/>
      <c r="M94" s="20"/>
      <c r="N94" s="20"/>
      <c r="O94" s="20"/>
      <c r="P94" s="20"/>
      <c r="Q94" s="20"/>
      <c r="R94" s="20"/>
      <c r="S94" s="20"/>
      <c r="T94" s="20"/>
      <c r="U94" s="20"/>
      <c r="V94" s="20"/>
      <c r="W94" s="20"/>
      <c r="X94" s="20"/>
      <c r="Y94" s="20"/>
      <c r="Z94" s="20"/>
    </row>
    <row r="95" spans="1:26" ht="39.75" customHeight="1">
      <c r="A95" s="39" t="s">
        <v>186</v>
      </c>
      <c r="B95" s="30">
        <v>0</v>
      </c>
      <c r="C95" s="30">
        <v>0</v>
      </c>
      <c r="D95" s="30">
        <v>0</v>
      </c>
      <c r="E95" s="83" t="str">
        <f t="shared" ref="E95:E103" si="13">IF(SUM(B95:D95)&gt;1,"ERREUR",IF(SUM(B95:D95)=0,"A RENSEIGNER","OK"))</f>
        <v>A RENSEIGNER</v>
      </c>
      <c r="F95" s="20"/>
      <c r="G95" s="20"/>
      <c r="H95" s="20"/>
      <c r="I95" s="20"/>
      <c r="J95" s="20"/>
      <c r="K95" s="20"/>
      <c r="L95" s="20"/>
      <c r="M95" s="20"/>
      <c r="N95" s="20"/>
      <c r="O95" s="20"/>
      <c r="P95" s="20"/>
      <c r="Q95" s="20"/>
      <c r="R95" s="20"/>
      <c r="S95" s="20"/>
      <c r="T95" s="20"/>
      <c r="U95" s="20"/>
      <c r="V95" s="20"/>
      <c r="W95" s="20"/>
      <c r="X95" s="20"/>
      <c r="Y95" s="20"/>
      <c r="Z95" s="20"/>
    </row>
    <row r="96" spans="1:26" ht="39.75" customHeight="1">
      <c r="A96" s="29" t="s">
        <v>57</v>
      </c>
      <c r="B96" s="30">
        <v>0</v>
      </c>
      <c r="C96" s="30">
        <v>0</v>
      </c>
      <c r="D96" s="30">
        <v>0</v>
      </c>
      <c r="E96" s="82" t="str">
        <f t="shared" si="13"/>
        <v>A RENSEIGNER</v>
      </c>
      <c r="F96" s="20"/>
      <c r="G96" s="20"/>
      <c r="H96" s="20"/>
      <c r="I96" s="20"/>
      <c r="J96" s="20"/>
      <c r="K96" s="20"/>
      <c r="L96" s="20"/>
      <c r="M96" s="20"/>
      <c r="N96" s="20"/>
      <c r="O96" s="20"/>
      <c r="P96" s="20"/>
      <c r="Q96" s="20"/>
      <c r="R96" s="20"/>
      <c r="S96" s="20"/>
      <c r="T96" s="20"/>
      <c r="U96" s="20"/>
      <c r="V96" s="20"/>
      <c r="W96" s="20"/>
      <c r="X96" s="20"/>
      <c r="Y96" s="20"/>
      <c r="Z96" s="20"/>
    </row>
    <row r="97" spans="1:26" ht="39.75" customHeight="1">
      <c r="A97" s="29" t="s">
        <v>188</v>
      </c>
      <c r="B97" s="30">
        <v>0</v>
      </c>
      <c r="C97" s="30">
        <v>0</v>
      </c>
      <c r="D97" s="30">
        <v>0</v>
      </c>
      <c r="E97" s="82" t="str">
        <f>IF(SUM(B97:D97)&gt;1,"ERREUR",IF(SUM(B97:D97)=0,"A RENSEIGNER","OK"))</f>
        <v>A RENSEIGNER</v>
      </c>
      <c r="F97" s="20"/>
      <c r="G97" s="20"/>
      <c r="H97" s="20"/>
      <c r="I97" s="20"/>
      <c r="J97" s="20"/>
      <c r="K97" s="20"/>
      <c r="L97" s="20"/>
      <c r="M97" s="20"/>
      <c r="N97" s="20"/>
      <c r="O97" s="20"/>
      <c r="P97" s="20"/>
      <c r="Q97" s="20"/>
      <c r="R97" s="20"/>
      <c r="S97" s="20"/>
      <c r="T97" s="20"/>
      <c r="U97" s="20"/>
      <c r="V97" s="20"/>
      <c r="W97" s="20"/>
      <c r="X97" s="20"/>
      <c r="Y97" s="20"/>
      <c r="Z97" s="20"/>
    </row>
    <row r="98" spans="1:26" ht="39.75" customHeight="1">
      <c r="A98" s="29" t="s">
        <v>219</v>
      </c>
      <c r="B98" s="30">
        <v>0</v>
      </c>
      <c r="C98" s="30">
        <v>0</v>
      </c>
      <c r="D98" s="30">
        <v>0</v>
      </c>
      <c r="E98" s="82" t="str">
        <f>IF(SUM(B98:D98)&gt;1,"ERREUR",IF(SUM(B98:D98)=0,"A RENSEIGNER","OK"))</f>
        <v>A RENSEIGNER</v>
      </c>
      <c r="F98" s="20"/>
      <c r="G98" s="20"/>
      <c r="H98" s="20"/>
      <c r="I98" s="20"/>
      <c r="J98" s="20"/>
      <c r="K98" s="20"/>
      <c r="L98" s="20"/>
      <c r="M98" s="20"/>
      <c r="N98" s="20"/>
      <c r="O98" s="20"/>
      <c r="P98" s="20"/>
      <c r="Q98" s="20"/>
      <c r="R98" s="20"/>
      <c r="S98" s="20"/>
      <c r="T98" s="20"/>
      <c r="U98" s="20"/>
      <c r="V98" s="20"/>
      <c r="W98" s="20"/>
      <c r="X98" s="20"/>
      <c r="Y98" s="20"/>
      <c r="Z98" s="20"/>
    </row>
    <row r="99" spans="1:26" ht="39.75" customHeight="1">
      <c r="A99" s="29" t="s">
        <v>212</v>
      </c>
      <c r="B99" s="30">
        <v>0</v>
      </c>
      <c r="C99" s="30">
        <v>0</v>
      </c>
      <c r="D99" s="30">
        <v>0</v>
      </c>
      <c r="E99" s="82" t="str">
        <f t="shared" si="13"/>
        <v>A RENSEIGNER</v>
      </c>
      <c r="F99" s="20"/>
      <c r="G99" s="20"/>
      <c r="H99" s="20"/>
      <c r="I99" s="20"/>
      <c r="J99" s="20"/>
      <c r="K99" s="20"/>
      <c r="L99" s="20"/>
      <c r="M99" s="20"/>
      <c r="N99" s="20"/>
      <c r="O99" s="20"/>
      <c r="P99" s="20"/>
      <c r="Q99" s="20"/>
      <c r="R99" s="20"/>
      <c r="S99" s="20"/>
      <c r="T99" s="20"/>
      <c r="U99" s="20"/>
      <c r="V99" s="20"/>
      <c r="W99" s="20"/>
      <c r="X99" s="20"/>
      <c r="Y99" s="20"/>
      <c r="Z99" s="20"/>
    </row>
    <row r="100" spans="1:26" ht="39.75" customHeight="1">
      <c r="A100" s="29" t="s">
        <v>213</v>
      </c>
      <c r="B100" s="30">
        <v>0</v>
      </c>
      <c r="C100" s="30">
        <v>0</v>
      </c>
      <c r="D100" s="30">
        <v>0</v>
      </c>
      <c r="E100" s="82" t="str">
        <f t="shared" si="13"/>
        <v>A RENSEIGNER</v>
      </c>
      <c r="F100" s="20"/>
      <c r="G100" s="20"/>
      <c r="H100" s="20"/>
      <c r="I100" s="20"/>
      <c r="J100" s="20"/>
      <c r="K100" s="20"/>
      <c r="L100" s="20"/>
      <c r="M100" s="20"/>
      <c r="N100" s="20"/>
      <c r="O100" s="20"/>
      <c r="P100" s="20"/>
      <c r="Q100" s="20"/>
      <c r="R100" s="20"/>
      <c r="S100" s="20"/>
      <c r="T100" s="20"/>
      <c r="U100" s="20"/>
      <c r="V100" s="20"/>
      <c r="W100" s="20"/>
      <c r="X100" s="20"/>
      <c r="Y100" s="20"/>
      <c r="Z100" s="20"/>
    </row>
    <row r="101" spans="1:26" ht="39.75" customHeight="1">
      <c r="A101" s="29" t="s">
        <v>187</v>
      </c>
      <c r="B101" s="30">
        <v>0</v>
      </c>
      <c r="C101" s="30">
        <v>0</v>
      </c>
      <c r="D101" s="30">
        <v>0</v>
      </c>
      <c r="E101" s="82" t="str">
        <f>IF(SUM(B101:D101)&gt;1,"ERREUR",IF(SUM(B101:D101)=0,"A RENSEIGNER","OK"))</f>
        <v>A RENSEIGNER</v>
      </c>
      <c r="F101" s="20"/>
      <c r="G101" s="20"/>
      <c r="H101" s="20"/>
      <c r="I101" s="20"/>
      <c r="J101" s="20"/>
      <c r="K101" s="20"/>
      <c r="L101" s="20"/>
      <c r="M101" s="20"/>
      <c r="N101" s="20"/>
      <c r="O101" s="20"/>
      <c r="P101" s="20"/>
      <c r="Q101" s="20"/>
      <c r="R101" s="20"/>
      <c r="S101" s="20"/>
      <c r="T101" s="20"/>
      <c r="U101" s="20"/>
      <c r="V101" s="20"/>
      <c r="W101" s="20"/>
      <c r="X101" s="20"/>
      <c r="Y101" s="20"/>
      <c r="Z101" s="20"/>
    </row>
    <row r="102" spans="1:26" ht="39.75" customHeight="1">
      <c r="A102" s="29" t="s">
        <v>214</v>
      </c>
      <c r="B102" s="30">
        <v>0</v>
      </c>
      <c r="C102" s="30">
        <v>0</v>
      </c>
      <c r="D102" s="30">
        <v>0</v>
      </c>
      <c r="E102" s="82" t="str">
        <f>IF(SUM(B102:D102)&gt;1,"ERREUR",IF(SUM(B102:D102)=0,"A RENSEIGNER","OK"))</f>
        <v>A RENSEIGNER</v>
      </c>
      <c r="F102" s="20"/>
      <c r="G102" s="20"/>
      <c r="H102" s="20"/>
      <c r="I102" s="20"/>
      <c r="J102" s="20"/>
      <c r="K102" s="20"/>
      <c r="L102" s="20"/>
      <c r="M102" s="20"/>
      <c r="N102" s="20"/>
      <c r="O102" s="20"/>
      <c r="P102" s="20"/>
      <c r="Q102" s="20"/>
      <c r="R102" s="20"/>
      <c r="S102" s="20"/>
      <c r="T102" s="20"/>
      <c r="U102" s="20"/>
      <c r="V102" s="20"/>
      <c r="W102" s="20"/>
      <c r="X102" s="20"/>
      <c r="Y102" s="20"/>
      <c r="Z102" s="20"/>
    </row>
    <row r="103" spans="1:26" ht="39.75" customHeight="1">
      <c r="A103" s="29" t="s">
        <v>215</v>
      </c>
      <c r="B103" s="30">
        <v>0</v>
      </c>
      <c r="C103" s="30">
        <v>0</v>
      </c>
      <c r="D103" s="30">
        <v>0</v>
      </c>
      <c r="E103" s="82" t="str">
        <f t="shared" si="13"/>
        <v>A RENSEIGNER</v>
      </c>
      <c r="F103" s="20"/>
      <c r="G103" s="20"/>
      <c r="H103" s="20"/>
      <c r="I103" s="20"/>
      <c r="J103" s="20"/>
      <c r="K103" s="20"/>
      <c r="L103" s="20"/>
      <c r="M103" s="20"/>
      <c r="N103" s="20"/>
      <c r="O103" s="20"/>
      <c r="P103" s="20"/>
      <c r="Q103" s="20"/>
      <c r="R103" s="20"/>
      <c r="S103" s="20"/>
      <c r="T103" s="20"/>
      <c r="U103" s="20"/>
      <c r="V103" s="20"/>
      <c r="W103" s="20"/>
      <c r="X103" s="20"/>
      <c r="Y103" s="20"/>
      <c r="Z103" s="20"/>
    </row>
    <row r="104" spans="1:26" ht="39.75" customHeight="1">
      <c r="A104" s="38" t="s">
        <v>220</v>
      </c>
      <c r="B104" s="30">
        <v>0</v>
      </c>
      <c r="C104" s="30">
        <v>0</v>
      </c>
      <c r="D104" s="30">
        <v>0</v>
      </c>
      <c r="E104" s="84" t="str">
        <f>IF(SUM(B104:D104)&gt;1,"ERREUR",IF(SUM(B104:D104)=0,"A RENSEIGNER","OK"))</f>
        <v>A RENSEIGNER</v>
      </c>
      <c r="F104" s="20"/>
      <c r="G104" s="20"/>
      <c r="H104" s="20"/>
      <c r="I104" s="20"/>
      <c r="J104" s="20"/>
      <c r="K104" s="20"/>
      <c r="L104" s="20"/>
      <c r="M104" s="20"/>
      <c r="N104" s="20"/>
      <c r="O104" s="20"/>
      <c r="P104" s="20"/>
      <c r="Q104" s="20"/>
      <c r="R104" s="20"/>
      <c r="S104" s="20"/>
      <c r="T104" s="20"/>
      <c r="U104" s="20"/>
      <c r="V104" s="20"/>
      <c r="W104" s="20"/>
      <c r="X104" s="20"/>
      <c r="Y104" s="20"/>
      <c r="Z104" s="20"/>
    </row>
    <row r="105" spans="1:26" ht="39.75" customHeight="1">
      <c r="A105" s="49" t="s">
        <v>58</v>
      </c>
      <c r="B105" s="50"/>
      <c r="C105" s="50"/>
      <c r="D105" s="50"/>
      <c r="E105" s="51"/>
      <c r="F105" s="20"/>
      <c r="G105" s="20"/>
      <c r="H105" s="20"/>
      <c r="I105" s="20"/>
      <c r="J105" s="20"/>
      <c r="K105" s="20"/>
      <c r="L105" s="20"/>
      <c r="M105" s="20"/>
      <c r="N105" s="20"/>
      <c r="O105" s="20"/>
      <c r="P105" s="20"/>
      <c r="Q105" s="20"/>
      <c r="R105" s="20"/>
      <c r="S105" s="20"/>
      <c r="T105" s="20"/>
      <c r="U105" s="20"/>
      <c r="V105" s="20"/>
      <c r="W105" s="20"/>
      <c r="X105" s="20"/>
      <c r="Y105" s="20"/>
      <c r="Z105" s="20"/>
    </row>
    <row r="106" spans="1:26" ht="39.75" customHeight="1">
      <c r="A106" s="29" t="s">
        <v>221</v>
      </c>
      <c r="B106" s="30">
        <v>0</v>
      </c>
      <c r="C106" s="30">
        <v>0</v>
      </c>
      <c r="D106" s="30">
        <v>0</v>
      </c>
      <c r="E106" s="82" t="str">
        <f t="shared" ref="E106:E118" si="14">IF(SUM(B106:D106)&gt;1,"ERREUR",IF(SUM(B106:D106)=0,"A RENSEIGNER","OK"))</f>
        <v>A RENSEIGNER</v>
      </c>
      <c r="F106" s="20"/>
      <c r="G106" s="20"/>
      <c r="H106" s="20"/>
      <c r="I106" s="20"/>
      <c r="J106" s="20"/>
      <c r="K106" s="20"/>
      <c r="L106" s="20"/>
      <c r="M106" s="20"/>
      <c r="N106" s="20"/>
      <c r="O106" s="20"/>
      <c r="P106" s="20"/>
      <c r="Q106" s="20"/>
      <c r="R106" s="20"/>
      <c r="S106" s="20"/>
      <c r="T106" s="20"/>
      <c r="U106" s="20"/>
      <c r="V106" s="20"/>
      <c r="W106" s="20"/>
      <c r="X106" s="20"/>
      <c r="Y106" s="20"/>
      <c r="Z106" s="20"/>
    </row>
    <row r="107" spans="1:26" ht="39.75" customHeight="1">
      <c r="A107" s="29" t="s">
        <v>59</v>
      </c>
      <c r="B107" s="30">
        <v>0</v>
      </c>
      <c r="C107" s="30">
        <v>0</v>
      </c>
      <c r="D107" s="30">
        <v>0</v>
      </c>
      <c r="E107" s="82" t="str">
        <f t="shared" si="14"/>
        <v>A RENSEIGNER</v>
      </c>
      <c r="F107" s="20"/>
      <c r="G107" s="20"/>
      <c r="H107" s="20"/>
      <c r="I107" s="20"/>
      <c r="J107" s="20"/>
      <c r="K107" s="20"/>
      <c r="L107" s="20"/>
      <c r="M107" s="20"/>
      <c r="N107" s="20"/>
      <c r="O107" s="20"/>
      <c r="P107" s="20"/>
      <c r="Q107" s="20"/>
      <c r="R107" s="20"/>
      <c r="S107" s="20"/>
      <c r="T107" s="20"/>
      <c r="U107" s="20"/>
      <c r="V107" s="20"/>
      <c r="W107" s="20"/>
      <c r="X107" s="20"/>
      <c r="Y107" s="20"/>
      <c r="Z107" s="20"/>
    </row>
    <row r="108" spans="1:26" ht="39.75" customHeight="1">
      <c r="A108" s="29" t="s">
        <v>60</v>
      </c>
      <c r="B108" s="30">
        <v>0</v>
      </c>
      <c r="C108" s="30">
        <v>0</v>
      </c>
      <c r="D108" s="30">
        <v>0</v>
      </c>
      <c r="E108" s="82" t="str">
        <f t="shared" si="14"/>
        <v>A RENSEIGNER</v>
      </c>
      <c r="F108" s="20"/>
      <c r="G108" s="20"/>
      <c r="H108" s="20"/>
      <c r="I108" s="20"/>
      <c r="J108" s="20"/>
      <c r="K108" s="20"/>
      <c r="L108" s="20"/>
      <c r="M108" s="20"/>
      <c r="N108" s="20"/>
      <c r="O108" s="20"/>
      <c r="P108" s="20"/>
      <c r="Q108" s="20"/>
      <c r="R108" s="20"/>
      <c r="S108" s="20"/>
      <c r="T108" s="20"/>
      <c r="U108" s="20"/>
      <c r="V108" s="20"/>
      <c r="W108" s="20"/>
      <c r="X108" s="20"/>
      <c r="Y108" s="20"/>
      <c r="Z108" s="20"/>
    </row>
    <row r="109" spans="1:26" ht="39.75" customHeight="1">
      <c r="A109" s="29" t="s">
        <v>189</v>
      </c>
      <c r="B109" s="30">
        <v>0</v>
      </c>
      <c r="C109" s="30">
        <v>0</v>
      </c>
      <c r="D109" s="30">
        <v>0</v>
      </c>
      <c r="E109" s="82" t="str">
        <f t="shared" si="14"/>
        <v>A RENSEIGNER</v>
      </c>
      <c r="F109" s="20"/>
      <c r="G109" s="20"/>
      <c r="H109" s="20"/>
      <c r="I109" s="20"/>
      <c r="J109" s="20"/>
      <c r="K109" s="20"/>
      <c r="L109" s="20"/>
      <c r="M109" s="20"/>
      <c r="N109" s="20"/>
      <c r="O109" s="20"/>
      <c r="P109" s="20"/>
      <c r="Q109" s="20"/>
      <c r="R109" s="20"/>
      <c r="S109" s="20"/>
      <c r="T109" s="20"/>
      <c r="U109" s="20"/>
      <c r="V109" s="20"/>
      <c r="W109" s="20"/>
      <c r="X109" s="20"/>
      <c r="Y109" s="20"/>
      <c r="Z109" s="20"/>
    </row>
    <row r="110" spans="1:26" ht="39.75" customHeight="1">
      <c r="A110" s="29" t="s">
        <v>193</v>
      </c>
      <c r="B110" s="30">
        <v>0</v>
      </c>
      <c r="C110" s="30">
        <v>0</v>
      </c>
      <c r="D110" s="30">
        <v>0</v>
      </c>
      <c r="E110" s="82" t="str">
        <f>IF(SUM(B110:D110)&gt;1,"ERREUR",IF(SUM(B110:D110)=0,"A RENSEIGNER","OK"))</f>
        <v>A RENSEIGNER</v>
      </c>
      <c r="F110" s="20"/>
      <c r="G110" s="20"/>
      <c r="H110" s="20"/>
      <c r="I110" s="20"/>
      <c r="J110" s="20"/>
      <c r="K110" s="20"/>
      <c r="L110" s="20"/>
      <c r="M110" s="20"/>
      <c r="N110" s="20"/>
      <c r="O110" s="20"/>
      <c r="P110" s="20"/>
      <c r="Q110" s="20"/>
      <c r="R110" s="20"/>
      <c r="S110" s="20"/>
      <c r="T110" s="20"/>
      <c r="U110" s="20"/>
      <c r="V110" s="20"/>
      <c r="W110" s="20"/>
      <c r="X110" s="20"/>
      <c r="Y110" s="20"/>
      <c r="Z110" s="20"/>
    </row>
    <row r="111" spans="1:26" ht="39.75" customHeight="1">
      <c r="A111" s="29" t="s">
        <v>222</v>
      </c>
      <c r="B111" s="30">
        <v>0</v>
      </c>
      <c r="C111" s="30">
        <v>0</v>
      </c>
      <c r="D111" s="30">
        <v>0</v>
      </c>
      <c r="E111" s="82" t="str">
        <f t="shared" si="14"/>
        <v>A RENSEIGNER</v>
      </c>
      <c r="F111" s="20"/>
      <c r="G111" s="20"/>
      <c r="H111" s="20"/>
      <c r="I111" s="20"/>
      <c r="J111" s="20"/>
      <c r="K111" s="20"/>
      <c r="L111" s="20"/>
      <c r="M111" s="20"/>
      <c r="N111" s="20"/>
      <c r="O111" s="20"/>
      <c r="P111" s="20"/>
      <c r="Q111" s="20"/>
      <c r="R111" s="20"/>
      <c r="S111" s="20"/>
      <c r="T111" s="20"/>
      <c r="U111" s="20"/>
      <c r="V111" s="20"/>
      <c r="W111" s="20"/>
      <c r="X111" s="20"/>
      <c r="Y111" s="20"/>
      <c r="Z111" s="20"/>
    </row>
    <row r="112" spans="1:26" ht="39.75" customHeight="1">
      <c r="A112" s="29" t="s">
        <v>61</v>
      </c>
      <c r="B112" s="30">
        <v>0</v>
      </c>
      <c r="C112" s="30">
        <v>0</v>
      </c>
      <c r="D112" s="30">
        <v>0</v>
      </c>
      <c r="E112" s="82" t="str">
        <f t="shared" si="14"/>
        <v>A RENSEIGNER</v>
      </c>
      <c r="F112" s="20"/>
      <c r="G112" s="20"/>
      <c r="H112" s="20"/>
      <c r="I112" s="20"/>
      <c r="J112" s="20"/>
      <c r="K112" s="20"/>
      <c r="L112" s="20"/>
      <c r="M112" s="20"/>
      <c r="N112" s="20"/>
      <c r="O112" s="20"/>
      <c r="P112" s="20"/>
      <c r="Q112" s="20"/>
      <c r="R112" s="20"/>
      <c r="S112" s="20"/>
      <c r="T112" s="20"/>
      <c r="U112" s="20"/>
      <c r="V112" s="20"/>
      <c r="W112" s="20"/>
      <c r="X112" s="20"/>
      <c r="Y112" s="20"/>
      <c r="Z112" s="20"/>
    </row>
    <row r="113" spans="1:26" ht="39.75" customHeight="1">
      <c r="A113" s="29" t="s">
        <v>62</v>
      </c>
      <c r="B113" s="30">
        <v>0</v>
      </c>
      <c r="C113" s="30">
        <v>0</v>
      </c>
      <c r="D113" s="30">
        <v>0</v>
      </c>
      <c r="E113" s="82" t="str">
        <f t="shared" si="14"/>
        <v>A RENSEIGNER</v>
      </c>
      <c r="F113" s="20"/>
      <c r="G113" s="20"/>
      <c r="H113" s="20"/>
      <c r="I113" s="20"/>
      <c r="J113" s="52"/>
      <c r="K113" s="20"/>
      <c r="L113" s="20"/>
      <c r="M113" s="20"/>
      <c r="N113" s="20"/>
      <c r="O113" s="53"/>
      <c r="P113" s="20"/>
      <c r="Q113" s="20"/>
      <c r="R113" s="20"/>
      <c r="S113" s="20"/>
      <c r="T113" s="20"/>
      <c r="U113" s="20"/>
      <c r="V113" s="20"/>
      <c r="W113" s="20"/>
      <c r="X113" s="20"/>
      <c r="Y113" s="20"/>
      <c r="Z113" s="20"/>
    </row>
    <row r="114" spans="1:26" ht="39.75" customHeight="1">
      <c r="A114" s="29" t="s">
        <v>63</v>
      </c>
      <c r="B114" s="30">
        <v>0</v>
      </c>
      <c r="C114" s="30">
        <v>0</v>
      </c>
      <c r="D114" s="30">
        <v>0</v>
      </c>
      <c r="E114" s="82" t="str">
        <f t="shared" si="14"/>
        <v>A RENSEIGNER</v>
      </c>
      <c r="F114" s="20"/>
      <c r="G114" s="20"/>
      <c r="H114" s="20"/>
      <c r="I114" s="20"/>
      <c r="J114" s="52"/>
      <c r="K114" s="20"/>
      <c r="L114" s="20"/>
      <c r="M114" s="20"/>
      <c r="N114" s="20"/>
      <c r="O114" s="53"/>
      <c r="P114" s="20"/>
      <c r="Q114" s="20"/>
      <c r="R114" s="20"/>
      <c r="S114" s="20"/>
      <c r="T114" s="20"/>
      <c r="U114" s="20"/>
      <c r="V114" s="20"/>
      <c r="W114" s="20"/>
      <c r="X114" s="20"/>
      <c r="Y114" s="20"/>
      <c r="Z114" s="20"/>
    </row>
    <row r="115" spans="1:26" ht="39.75" customHeight="1">
      <c r="A115" s="29" t="s">
        <v>64</v>
      </c>
      <c r="B115" s="30">
        <v>0</v>
      </c>
      <c r="C115" s="30">
        <v>0</v>
      </c>
      <c r="D115" s="30">
        <v>0</v>
      </c>
      <c r="E115" s="82" t="str">
        <f>IF(SUM(B115:D115)&gt;1,"ERREUR",IF(SUM(B115:D115)=0,"A RENSEIGNER","OK"))</f>
        <v>A RENSEIGNER</v>
      </c>
      <c r="F115" s="20"/>
      <c r="G115" s="20"/>
      <c r="H115" s="20"/>
      <c r="I115" s="20"/>
      <c r="J115" s="20"/>
      <c r="K115" s="20"/>
      <c r="L115" s="20"/>
      <c r="M115" s="20"/>
      <c r="N115" s="20"/>
      <c r="O115" s="20"/>
      <c r="P115" s="20"/>
      <c r="Q115" s="20"/>
      <c r="R115" s="20"/>
      <c r="S115" s="20"/>
      <c r="T115" s="20"/>
      <c r="U115" s="20"/>
      <c r="V115" s="20"/>
      <c r="W115" s="20"/>
      <c r="X115" s="20"/>
      <c r="Y115" s="20"/>
      <c r="Z115" s="20"/>
    </row>
    <row r="116" spans="1:26" ht="39.75" customHeight="1">
      <c r="A116" s="54" t="s">
        <v>65</v>
      </c>
      <c r="B116" s="30">
        <v>0</v>
      </c>
      <c r="C116" s="30">
        <v>0</v>
      </c>
      <c r="D116" s="30">
        <v>0</v>
      </c>
      <c r="E116" s="82" t="str">
        <f>IF(SUM(B116:D116)&gt;1,"ERREUR",IF(SUM(B116:D116)=0,"A RENSEIGNER","OK"))</f>
        <v>A RENSEIGNER</v>
      </c>
      <c r="F116" s="20"/>
      <c r="G116" s="20"/>
      <c r="H116" s="20"/>
      <c r="I116" s="20"/>
      <c r="J116" s="20"/>
      <c r="K116" s="20"/>
      <c r="L116" s="20"/>
      <c r="M116" s="20"/>
      <c r="N116" s="20"/>
      <c r="O116" s="20"/>
      <c r="P116" s="20"/>
      <c r="Q116" s="20"/>
      <c r="R116" s="20"/>
      <c r="S116" s="20"/>
      <c r="T116" s="20"/>
      <c r="U116" s="20"/>
      <c r="V116" s="20"/>
      <c r="W116" s="20"/>
      <c r="X116" s="20"/>
      <c r="Y116" s="20"/>
      <c r="Z116" s="20"/>
    </row>
    <row r="117" spans="1:26" ht="39.75" customHeight="1">
      <c r="A117" s="29" t="s">
        <v>192</v>
      </c>
      <c r="B117" s="30">
        <v>0</v>
      </c>
      <c r="C117" s="30">
        <v>0</v>
      </c>
      <c r="D117" s="30">
        <v>0</v>
      </c>
      <c r="E117" s="82" t="str">
        <f>IF(SUM(B117:D117)&gt;1,"ERREUR",IF(SUM(B117:D117)=0,"A RENSEIGNER","OK"))</f>
        <v>A RENSEIGNER</v>
      </c>
      <c r="F117" s="20"/>
      <c r="G117" s="20"/>
      <c r="H117" s="20"/>
      <c r="I117" s="20"/>
      <c r="J117" s="20"/>
      <c r="K117" s="20"/>
      <c r="L117" s="20"/>
      <c r="M117" s="20"/>
      <c r="N117" s="20"/>
      <c r="O117" s="20"/>
      <c r="P117" s="20"/>
      <c r="Q117" s="20"/>
      <c r="R117" s="20"/>
      <c r="S117" s="20"/>
      <c r="T117" s="20"/>
      <c r="U117" s="20"/>
      <c r="V117" s="20"/>
      <c r="W117" s="20"/>
      <c r="X117" s="20"/>
      <c r="Y117" s="20"/>
      <c r="Z117" s="20"/>
    </row>
    <row r="118" spans="1:26" ht="39.75" customHeight="1">
      <c r="A118" s="29" t="s">
        <v>191</v>
      </c>
      <c r="B118" s="30">
        <v>0</v>
      </c>
      <c r="C118" s="30">
        <v>0</v>
      </c>
      <c r="D118" s="30">
        <v>0</v>
      </c>
      <c r="E118" s="82" t="str">
        <f t="shared" si="14"/>
        <v>A RENSEIGNER</v>
      </c>
      <c r="F118" s="20"/>
      <c r="G118" s="20"/>
      <c r="H118" s="20"/>
      <c r="I118" s="20"/>
      <c r="J118" s="52"/>
      <c r="K118" s="20"/>
      <c r="L118" s="20"/>
      <c r="M118" s="20"/>
      <c r="N118" s="20"/>
      <c r="O118" s="53"/>
      <c r="P118" s="20"/>
      <c r="Q118" s="20"/>
      <c r="R118" s="20"/>
      <c r="S118" s="20"/>
      <c r="T118" s="20"/>
      <c r="U118" s="20"/>
      <c r="V118" s="20"/>
      <c r="W118" s="20"/>
      <c r="X118" s="20"/>
      <c r="Y118" s="20"/>
      <c r="Z118" s="20"/>
    </row>
    <row r="119" spans="1:26" ht="39.75" customHeight="1">
      <c r="A119" s="29" t="s">
        <v>190</v>
      </c>
      <c r="B119" s="30">
        <v>0</v>
      </c>
      <c r="C119" s="30">
        <v>0</v>
      </c>
      <c r="D119" s="30">
        <v>0</v>
      </c>
      <c r="E119" s="82" t="str">
        <f>IF(SUM(B119:D119)&gt;1,"ERREUR",IF(SUM(B119:D119)=0,"A RENSEIGNER","OK"))</f>
        <v>A RENSEIGNER</v>
      </c>
      <c r="F119" s="20"/>
      <c r="G119" s="20"/>
      <c r="H119" s="20"/>
      <c r="I119" s="20"/>
      <c r="J119" s="20"/>
      <c r="K119" s="20"/>
      <c r="L119" s="20"/>
      <c r="M119" s="20"/>
      <c r="N119" s="20"/>
      <c r="O119" s="20"/>
      <c r="P119" s="20"/>
      <c r="Q119" s="20"/>
      <c r="R119" s="20"/>
      <c r="S119" s="20"/>
      <c r="T119" s="20"/>
      <c r="U119" s="20"/>
      <c r="V119" s="20"/>
      <c r="W119" s="20"/>
      <c r="X119" s="20"/>
      <c r="Y119" s="20"/>
      <c r="Z119" s="20"/>
    </row>
    <row r="120" spans="1:26" ht="39.75" customHeight="1">
      <c r="A120" s="29" t="s">
        <v>223</v>
      </c>
      <c r="B120" s="30">
        <v>0</v>
      </c>
      <c r="C120" s="30">
        <v>0</v>
      </c>
      <c r="D120" s="30">
        <v>0</v>
      </c>
      <c r="E120" s="82" t="str">
        <f>IF(SUM(B120:D120)&gt;1,"ERREUR",IF(SUM(B120:D120)=0,"A RENSEIGNER","OK"))</f>
        <v>A RENSEIGNER</v>
      </c>
      <c r="F120" s="20"/>
      <c r="G120" s="20"/>
      <c r="H120" s="20"/>
      <c r="I120" s="20"/>
      <c r="J120" s="52"/>
      <c r="K120" s="20"/>
      <c r="L120" s="20"/>
      <c r="M120" s="20"/>
      <c r="N120" s="20"/>
      <c r="O120" s="53"/>
      <c r="P120" s="20"/>
      <c r="Q120" s="20"/>
      <c r="R120" s="20"/>
      <c r="S120" s="20"/>
      <c r="T120" s="20"/>
      <c r="U120" s="20"/>
      <c r="V120" s="20"/>
      <c r="W120" s="20"/>
      <c r="X120" s="20"/>
      <c r="Y120" s="20"/>
      <c r="Z120" s="20"/>
    </row>
    <row r="121" spans="1:26" ht="24.75" customHeight="1">
      <c r="A121" s="55" t="s">
        <v>66</v>
      </c>
      <c r="B121" s="85">
        <f>SUM(B4:B120)</f>
        <v>0</v>
      </c>
      <c r="C121" s="85">
        <f>SUM(C4:C120)</f>
        <v>0</v>
      </c>
      <c r="D121" s="86">
        <f>SUM(D4:D120)</f>
        <v>0</v>
      </c>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24.75" customHeight="1">
      <c r="A122" s="56" t="s">
        <v>67</v>
      </c>
      <c r="B122" s="87">
        <f>B121/101*100</f>
        <v>0</v>
      </c>
      <c r="C122" s="87">
        <f>C121/101*100</f>
        <v>0</v>
      </c>
      <c r="D122" s="88">
        <f>D121/101*100</f>
        <v>0</v>
      </c>
      <c r="E122" s="57"/>
      <c r="F122" s="20"/>
      <c r="G122" s="20"/>
      <c r="H122" s="20"/>
      <c r="I122" s="20"/>
      <c r="J122" s="20"/>
      <c r="K122" s="20"/>
      <c r="L122" s="20"/>
      <c r="M122" s="20"/>
      <c r="N122" s="20"/>
      <c r="O122" s="20"/>
      <c r="P122" s="20"/>
      <c r="Q122" s="20"/>
      <c r="R122" s="20"/>
      <c r="S122" s="20"/>
      <c r="T122" s="20"/>
      <c r="U122" s="20"/>
      <c r="V122" s="20"/>
      <c r="W122" s="20"/>
      <c r="X122" s="20"/>
      <c r="Y122" s="20"/>
      <c r="Z122" s="20"/>
    </row>
    <row r="123" spans="1:26" ht="16.5" customHeight="1">
      <c r="A123" s="58"/>
      <c r="B123" s="59"/>
      <c r="C123" s="59"/>
      <c r="D123" s="59"/>
      <c r="E123" s="60"/>
      <c r="F123" s="20"/>
      <c r="G123" s="20"/>
      <c r="H123" s="20"/>
      <c r="I123" s="20"/>
      <c r="J123" s="20"/>
      <c r="K123" s="20"/>
      <c r="L123" s="20"/>
      <c r="M123" s="20"/>
      <c r="N123" s="20"/>
      <c r="O123" s="20"/>
      <c r="P123" s="20"/>
      <c r="Q123" s="20"/>
      <c r="R123" s="20"/>
      <c r="S123" s="20"/>
      <c r="T123" s="20"/>
      <c r="U123" s="20"/>
      <c r="V123" s="20"/>
      <c r="W123" s="20"/>
      <c r="X123" s="20"/>
      <c r="Y123" s="20"/>
      <c r="Z123" s="20"/>
    </row>
    <row r="124" spans="1:26" ht="32.25" customHeight="1">
      <c r="A124" s="61" t="s">
        <v>194</v>
      </c>
      <c r="B124" s="89">
        <v>101</v>
      </c>
      <c r="C124" s="62"/>
      <c r="D124" s="62"/>
      <c r="E124" s="63"/>
      <c r="F124" s="20"/>
      <c r="G124" s="20"/>
      <c r="H124" s="20"/>
      <c r="I124" s="20"/>
      <c r="J124" s="20"/>
      <c r="K124" s="20"/>
      <c r="L124" s="20"/>
      <c r="M124" s="20"/>
      <c r="N124" s="20"/>
      <c r="O124" s="20"/>
      <c r="P124" s="20"/>
      <c r="Q124" s="20"/>
      <c r="R124" s="20"/>
      <c r="S124" s="20"/>
      <c r="T124" s="20"/>
      <c r="U124" s="20"/>
      <c r="V124" s="20"/>
      <c r="W124" s="20"/>
      <c r="X124" s="20"/>
      <c r="Y124" s="20"/>
      <c r="Z124" s="20"/>
    </row>
    <row r="125" spans="1:26" ht="32.25" customHeight="1">
      <c r="A125" s="139" t="s">
        <v>68</v>
      </c>
      <c r="B125" s="140"/>
      <c r="C125" s="62"/>
      <c r="D125" s="62"/>
      <c r="E125" s="63"/>
      <c r="F125" s="20"/>
      <c r="G125" s="20"/>
      <c r="H125" s="20"/>
      <c r="I125" s="20"/>
      <c r="J125" s="20"/>
      <c r="K125" s="20"/>
      <c r="L125" s="20"/>
      <c r="M125" s="20"/>
      <c r="N125" s="20"/>
      <c r="O125" s="20"/>
      <c r="P125" s="20"/>
      <c r="Q125" s="20"/>
      <c r="R125" s="20"/>
      <c r="S125" s="20"/>
      <c r="T125" s="20"/>
      <c r="U125" s="20"/>
      <c r="V125" s="20"/>
      <c r="W125" s="20"/>
      <c r="X125" s="20"/>
      <c r="Y125" s="20"/>
      <c r="Z125" s="20"/>
    </row>
    <row r="126" spans="1:26" ht="28.5" customHeight="1">
      <c r="A126" s="64" t="s">
        <v>69</v>
      </c>
      <c r="B126" s="90" t="e">
        <f>B$121/(B$121+C$121)*100</f>
        <v>#DIV/0!</v>
      </c>
      <c r="C126" s="62"/>
      <c r="D126" s="62"/>
      <c r="E126" s="63"/>
      <c r="F126" s="20"/>
      <c r="G126" s="20"/>
      <c r="H126" s="20"/>
      <c r="I126" s="20"/>
      <c r="J126" s="20"/>
      <c r="K126" s="20"/>
      <c r="L126" s="20"/>
      <c r="M126" s="20"/>
      <c r="N126" s="20"/>
      <c r="O126" s="20"/>
      <c r="P126" s="20"/>
      <c r="Q126" s="20"/>
      <c r="R126" s="20"/>
      <c r="S126" s="20"/>
      <c r="T126" s="20"/>
      <c r="U126" s="20"/>
      <c r="V126" s="20"/>
      <c r="W126" s="20"/>
      <c r="X126" s="20"/>
      <c r="Y126" s="20"/>
      <c r="Z126" s="20"/>
    </row>
    <row r="127" spans="1:26" ht="30" customHeight="1">
      <c r="A127" s="65" t="s">
        <v>70</v>
      </c>
      <c r="B127" s="91" t="e">
        <f>$C$121/($B$121+$C$121)*100</f>
        <v>#DIV/0!</v>
      </c>
      <c r="C127" s="62"/>
      <c r="D127" s="62"/>
      <c r="E127" s="63"/>
      <c r="F127" s="20"/>
      <c r="G127" s="20"/>
      <c r="H127" s="20"/>
      <c r="I127" s="66"/>
      <c r="J127" s="20"/>
      <c r="K127" s="20"/>
      <c r="L127" s="20"/>
      <c r="M127" s="20"/>
      <c r="N127" s="20"/>
      <c r="O127" s="20"/>
      <c r="P127" s="20"/>
      <c r="Q127" s="20"/>
      <c r="R127" s="20"/>
      <c r="S127" s="20"/>
      <c r="T127" s="20"/>
      <c r="U127" s="20"/>
      <c r="V127" s="20"/>
      <c r="W127" s="20"/>
      <c r="X127" s="20"/>
      <c r="Y127" s="20"/>
      <c r="Z127" s="20"/>
    </row>
    <row r="128" spans="1:26" ht="18" customHeight="1">
      <c r="A128" s="20"/>
      <c r="B128" s="20"/>
      <c r="C128" s="67"/>
      <c r="D128" s="67"/>
      <c r="E128" s="67"/>
      <c r="F128" s="20"/>
      <c r="G128" s="20"/>
      <c r="H128" s="20"/>
      <c r="I128" s="20"/>
      <c r="J128" s="20"/>
      <c r="K128" s="20"/>
      <c r="L128" s="20"/>
      <c r="M128" s="20"/>
      <c r="N128" s="20"/>
      <c r="O128" s="20"/>
      <c r="P128" s="20"/>
      <c r="Q128" s="20"/>
      <c r="R128" s="20"/>
      <c r="S128" s="20"/>
      <c r="T128" s="20"/>
      <c r="U128" s="20"/>
      <c r="V128" s="20"/>
      <c r="W128" s="20"/>
      <c r="X128" s="20"/>
      <c r="Y128" s="20"/>
      <c r="Z128" s="20"/>
    </row>
    <row r="129" spans="1:26" ht="46.5" customHeight="1">
      <c r="A129" s="68" t="s">
        <v>71</v>
      </c>
      <c r="B129" s="69" t="s">
        <v>9</v>
      </c>
      <c r="C129" s="69" t="s">
        <v>10</v>
      </c>
      <c r="D129" s="69" t="s">
        <v>72</v>
      </c>
      <c r="E129" s="69" t="s">
        <v>73</v>
      </c>
      <c r="F129" s="70" t="s">
        <v>12</v>
      </c>
      <c r="G129" s="20"/>
      <c r="H129" s="20"/>
      <c r="I129" s="20"/>
      <c r="J129" s="20"/>
      <c r="K129" s="20"/>
      <c r="L129" s="20"/>
      <c r="M129" s="20"/>
      <c r="N129" s="20"/>
      <c r="O129" s="20"/>
      <c r="P129" s="20"/>
      <c r="Q129" s="20"/>
      <c r="R129" s="20"/>
      <c r="S129" s="20"/>
      <c r="T129" s="20"/>
      <c r="U129" s="20"/>
      <c r="V129" s="20"/>
      <c r="W129" s="20"/>
      <c r="X129" s="20"/>
      <c r="Y129" s="20"/>
      <c r="Z129" s="20"/>
    </row>
    <row r="130" spans="1:26" ht="32.25" customHeight="1">
      <c r="A130" s="71" t="s">
        <v>74</v>
      </c>
      <c r="B130" s="92">
        <f>SUM(B5:B11)/7</f>
        <v>0</v>
      </c>
      <c r="C130" s="92">
        <f>SUM(C5:C11)/7</f>
        <v>0</v>
      </c>
      <c r="D130" s="92">
        <f>SUM(D5:D11)/7</f>
        <v>0</v>
      </c>
      <c r="E130" s="93">
        <f>7*(100%-D130)</f>
        <v>7</v>
      </c>
      <c r="F130" s="94" t="str">
        <f t="shared" ref="F130:F134" si="15">IF(SUM(B130:D130)=100%,"OK","ERREUR dans le renseignement")</f>
        <v>ERREUR dans le renseignement</v>
      </c>
      <c r="G130" s="20"/>
      <c r="H130" s="20"/>
      <c r="I130" s="20"/>
      <c r="J130" s="20"/>
      <c r="K130" s="20"/>
      <c r="L130" s="20"/>
      <c r="M130" s="20"/>
      <c r="N130" s="20"/>
      <c r="O130" s="20"/>
      <c r="P130" s="20"/>
      <c r="Q130" s="20"/>
      <c r="R130" s="20"/>
      <c r="S130" s="20"/>
      <c r="T130" s="20"/>
      <c r="U130" s="20"/>
      <c r="V130" s="20"/>
      <c r="W130" s="20"/>
      <c r="X130" s="20"/>
      <c r="Y130" s="20"/>
      <c r="Z130" s="20"/>
    </row>
    <row r="131" spans="1:26" ht="32.25" customHeight="1">
      <c r="A131" s="72" t="s">
        <v>18</v>
      </c>
      <c r="B131" s="92">
        <f>SUM(B14:B36)/21</f>
        <v>0</v>
      </c>
      <c r="C131" s="92">
        <f>SUM(C14:C36)/21</f>
        <v>0</v>
      </c>
      <c r="D131" s="92">
        <f>SUM(D14:D36)/21</f>
        <v>0</v>
      </c>
      <c r="E131" s="93">
        <f>21*(100%-D131)</f>
        <v>21</v>
      </c>
      <c r="F131" s="94" t="str">
        <f t="shared" si="15"/>
        <v>ERREUR dans le renseignement</v>
      </c>
      <c r="G131" s="20"/>
      <c r="H131" s="20"/>
      <c r="I131" s="20"/>
      <c r="J131" s="20"/>
      <c r="K131" s="20"/>
      <c r="L131" s="20"/>
      <c r="M131" s="20"/>
      <c r="N131" s="20"/>
      <c r="O131" s="20"/>
      <c r="P131" s="20"/>
      <c r="Q131" s="20"/>
      <c r="R131" s="20"/>
      <c r="S131" s="20"/>
      <c r="T131" s="20"/>
      <c r="U131" s="20"/>
      <c r="V131" s="20"/>
      <c r="W131" s="20"/>
      <c r="X131" s="20"/>
      <c r="Y131" s="20"/>
      <c r="Z131" s="20"/>
    </row>
    <row r="132" spans="1:26" ht="32.25" customHeight="1">
      <c r="A132" s="73" t="s">
        <v>31</v>
      </c>
      <c r="B132" s="92">
        <f>SUM(B39:B69)/28</f>
        <v>0</v>
      </c>
      <c r="C132" s="92">
        <f>SUM(C39:C69)/28</f>
        <v>0</v>
      </c>
      <c r="D132" s="92">
        <f>SUM(D39:D69)/28</f>
        <v>0</v>
      </c>
      <c r="E132" s="93">
        <f>28*(100%-D132)</f>
        <v>28</v>
      </c>
      <c r="F132" s="94" t="str">
        <f t="shared" si="15"/>
        <v>ERREUR dans le renseignement</v>
      </c>
      <c r="G132" s="20"/>
      <c r="H132" s="20"/>
      <c r="I132" s="20"/>
      <c r="J132" s="20"/>
      <c r="K132" s="20"/>
      <c r="L132" s="20"/>
      <c r="M132" s="20"/>
      <c r="N132" s="20"/>
      <c r="O132" s="20"/>
      <c r="P132" s="20"/>
      <c r="Q132" s="20"/>
      <c r="R132" s="20"/>
      <c r="S132" s="20"/>
      <c r="T132" s="20"/>
      <c r="U132" s="20"/>
      <c r="V132" s="20"/>
      <c r="W132" s="20"/>
      <c r="X132" s="20"/>
      <c r="Y132" s="20"/>
      <c r="Z132" s="20"/>
    </row>
    <row r="133" spans="1:26" ht="32.25" customHeight="1">
      <c r="A133" s="74" t="s">
        <v>40</v>
      </c>
      <c r="B133" s="92">
        <f>SUM(B72:B104)/30</f>
        <v>0</v>
      </c>
      <c r="C133" s="92">
        <f>SUM(C72:C104)/30</f>
        <v>0</v>
      </c>
      <c r="D133" s="92">
        <f>SUM(D72:D104)/30</f>
        <v>0</v>
      </c>
      <c r="E133" s="93">
        <f>30*(100%-D133)</f>
        <v>30</v>
      </c>
      <c r="F133" s="94" t="str">
        <f t="shared" si="15"/>
        <v>ERREUR dans le renseignement</v>
      </c>
      <c r="G133" s="20"/>
      <c r="H133" s="20"/>
      <c r="I133" s="20"/>
      <c r="J133" s="20"/>
      <c r="K133" s="20"/>
      <c r="L133" s="20"/>
      <c r="M133" s="20"/>
      <c r="N133" s="20"/>
      <c r="O133" s="20"/>
      <c r="P133" s="20"/>
      <c r="Q133" s="20"/>
      <c r="R133" s="20"/>
      <c r="S133" s="20"/>
      <c r="T133" s="20"/>
      <c r="U133" s="20"/>
      <c r="V133" s="20"/>
      <c r="W133" s="20"/>
      <c r="X133" s="20"/>
      <c r="Y133" s="20"/>
      <c r="Z133" s="20"/>
    </row>
    <row r="134" spans="1:26" ht="32.25" customHeight="1">
      <c r="A134" s="75" t="s">
        <v>58</v>
      </c>
      <c r="B134" s="95">
        <f>SUM(B106:B120)/15</f>
        <v>0</v>
      </c>
      <c r="C134" s="95">
        <f>SUM(C106:C120)/15</f>
        <v>0</v>
      </c>
      <c r="D134" s="95">
        <f>SUM(D106:D120)/15</f>
        <v>0</v>
      </c>
      <c r="E134" s="96">
        <f>15*(100%-D134)</f>
        <v>15</v>
      </c>
      <c r="F134" s="97" t="str">
        <f t="shared" si="15"/>
        <v>ERREUR dans le renseignement</v>
      </c>
      <c r="G134" s="20"/>
      <c r="H134" s="20"/>
      <c r="I134" s="20"/>
      <c r="J134" s="20"/>
      <c r="K134" s="20"/>
      <c r="L134" s="20"/>
      <c r="M134" s="20"/>
      <c r="N134" s="20"/>
      <c r="O134" s="20"/>
      <c r="P134" s="20"/>
      <c r="Q134" s="20"/>
      <c r="R134" s="20"/>
      <c r="S134" s="20"/>
      <c r="T134" s="20"/>
      <c r="U134" s="20"/>
      <c r="V134" s="20"/>
      <c r="W134" s="20"/>
      <c r="X134" s="20"/>
      <c r="Y134" s="20"/>
      <c r="Z134" s="20"/>
    </row>
    <row r="135" spans="1:26" ht="15" customHeight="1">
      <c r="A135" s="76"/>
      <c r="B135" s="76"/>
      <c r="C135" s="76"/>
      <c r="D135" s="76"/>
      <c r="E135" s="77"/>
      <c r="F135" s="78"/>
      <c r="G135" s="20"/>
      <c r="H135" s="20"/>
      <c r="I135" s="20"/>
      <c r="J135" s="20"/>
      <c r="K135" s="20"/>
      <c r="L135" s="20"/>
      <c r="M135" s="20"/>
      <c r="N135" s="20"/>
      <c r="O135" s="20"/>
      <c r="P135" s="20"/>
      <c r="Q135" s="20"/>
      <c r="R135" s="20"/>
      <c r="S135" s="20"/>
      <c r="T135" s="20"/>
      <c r="U135" s="20"/>
      <c r="V135" s="20"/>
      <c r="W135" s="20"/>
      <c r="X135" s="20"/>
      <c r="Y135" s="20"/>
      <c r="Z135" s="20"/>
    </row>
    <row r="136" spans="1:26" ht="33" customHeight="1">
      <c r="A136" s="68" t="s">
        <v>75</v>
      </c>
      <c r="B136" s="69" t="s">
        <v>76</v>
      </c>
      <c r="C136" s="69" t="s">
        <v>77</v>
      </c>
      <c r="D136" s="70" t="s">
        <v>12</v>
      </c>
      <c r="E136" s="79"/>
      <c r="F136" s="20"/>
      <c r="G136" s="20"/>
      <c r="H136" s="20"/>
      <c r="I136" s="20"/>
      <c r="J136" s="20"/>
      <c r="K136" s="20"/>
      <c r="L136" s="20"/>
      <c r="M136" s="20"/>
      <c r="N136" s="20"/>
      <c r="O136" s="20"/>
      <c r="P136" s="20"/>
      <c r="Q136" s="20"/>
      <c r="R136" s="20"/>
      <c r="S136" s="20"/>
      <c r="T136" s="20"/>
      <c r="U136" s="20"/>
      <c r="V136" s="20"/>
      <c r="W136" s="20"/>
      <c r="X136" s="20"/>
      <c r="Y136" s="20"/>
      <c r="Z136" s="20"/>
    </row>
    <row r="137" spans="1:26" ht="33" customHeight="1">
      <c r="A137" s="71" t="s">
        <v>74</v>
      </c>
      <c r="B137" s="92">
        <f>(SUM(B5:B11))/$E130</f>
        <v>0</v>
      </c>
      <c r="C137" s="92">
        <f>(SUM(C5:C11))/$E130</f>
        <v>0</v>
      </c>
      <c r="D137" s="98" t="str">
        <f t="shared" ref="D137:D141" si="16">IF(B137+C137=100%,"OK","ERREUR")</f>
        <v>ERREUR</v>
      </c>
      <c r="E137" s="79"/>
      <c r="F137" s="20"/>
      <c r="G137" s="20"/>
      <c r="H137" s="20"/>
      <c r="I137" s="20"/>
      <c r="J137" s="20"/>
      <c r="K137" s="20"/>
      <c r="L137" s="20"/>
      <c r="M137" s="20"/>
      <c r="N137" s="20"/>
      <c r="O137" s="20"/>
      <c r="P137" s="20"/>
      <c r="Q137" s="20"/>
      <c r="R137" s="20"/>
      <c r="S137" s="20"/>
      <c r="T137" s="20"/>
      <c r="U137" s="20"/>
      <c r="V137" s="20"/>
      <c r="W137" s="20"/>
      <c r="X137" s="20"/>
      <c r="Y137" s="20"/>
      <c r="Z137" s="20"/>
    </row>
    <row r="138" spans="1:26" ht="33" customHeight="1">
      <c r="A138" s="72" t="s">
        <v>18</v>
      </c>
      <c r="B138" s="92">
        <f>(SUM(B14:B23,B25:B30,B32:B36))/$E131</f>
        <v>0</v>
      </c>
      <c r="C138" s="92">
        <f>(SUM(C14:C23,C25:C30,C32:C36))/$E131</f>
        <v>0</v>
      </c>
      <c r="D138" s="98" t="str">
        <f t="shared" si="16"/>
        <v>ERREUR</v>
      </c>
      <c r="E138" s="79"/>
      <c r="F138" s="20"/>
      <c r="G138" s="20"/>
      <c r="H138" s="20"/>
      <c r="I138" s="20"/>
      <c r="J138" s="20"/>
      <c r="K138" s="20"/>
      <c r="L138" s="20"/>
      <c r="M138" s="20"/>
      <c r="N138" s="20"/>
      <c r="O138" s="20"/>
      <c r="P138" s="20"/>
      <c r="Q138" s="20"/>
      <c r="R138" s="20"/>
      <c r="S138" s="20"/>
      <c r="T138" s="20"/>
      <c r="U138" s="20"/>
      <c r="V138" s="20"/>
      <c r="W138" s="20"/>
      <c r="X138" s="20"/>
      <c r="Y138" s="20"/>
      <c r="Z138" s="20"/>
    </row>
    <row r="139" spans="1:26" ht="33" customHeight="1">
      <c r="A139" s="73" t="s">
        <v>31</v>
      </c>
      <c r="B139" s="92">
        <f>(SUM(B39:B49,B51:B57,B59:B63,B65:B69))/$E132</f>
        <v>0</v>
      </c>
      <c r="C139" s="92">
        <f>(SUM(C39:C49,C51:C57,C59:C63,C65:C69))/$E132</f>
        <v>0</v>
      </c>
      <c r="D139" s="98" t="str">
        <f t="shared" si="16"/>
        <v>ERREUR</v>
      </c>
      <c r="E139" s="79"/>
      <c r="F139" s="20"/>
      <c r="G139" s="20"/>
      <c r="H139" s="20"/>
      <c r="I139" s="20"/>
      <c r="J139" s="20"/>
      <c r="K139" s="20"/>
      <c r="L139" s="20"/>
      <c r="M139" s="20"/>
      <c r="N139" s="20"/>
      <c r="O139" s="20"/>
      <c r="P139" s="20"/>
      <c r="Q139" s="20"/>
      <c r="R139" s="20"/>
      <c r="S139" s="20"/>
      <c r="T139" s="20"/>
      <c r="U139" s="20"/>
      <c r="V139" s="20"/>
      <c r="W139" s="20"/>
      <c r="X139" s="20"/>
      <c r="Y139" s="20"/>
      <c r="Z139" s="20"/>
    </row>
    <row r="140" spans="1:26" ht="33" customHeight="1">
      <c r="A140" s="74" t="s">
        <v>40</v>
      </c>
      <c r="B140" s="92">
        <f>(SUM(B72:B80,B82:B85,B87:B93,B95:B104))/$E133</f>
        <v>0</v>
      </c>
      <c r="C140" s="92">
        <f>(SUM(C72:C80,C82:C85,C87:C93,C95:C104))/$E133</f>
        <v>0</v>
      </c>
      <c r="D140" s="98" t="str">
        <f t="shared" si="16"/>
        <v>ERREUR</v>
      </c>
      <c r="E140" s="79"/>
      <c r="F140" s="20"/>
      <c r="G140" s="20"/>
      <c r="H140" s="20"/>
      <c r="I140" s="20"/>
      <c r="J140" s="20"/>
      <c r="K140" s="20"/>
      <c r="L140" s="20"/>
      <c r="M140" s="20"/>
      <c r="N140" s="20"/>
      <c r="O140" s="20"/>
      <c r="P140" s="20"/>
      <c r="Q140" s="20"/>
      <c r="R140" s="20"/>
      <c r="S140" s="20"/>
      <c r="T140" s="20"/>
      <c r="U140" s="20"/>
      <c r="V140" s="20"/>
      <c r="W140" s="20"/>
      <c r="X140" s="20"/>
      <c r="Y140" s="20"/>
      <c r="Z140" s="20"/>
    </row>
    <row r="141" spans="1:26" ht="33" customHeight="1">
      <c r="A141" s="75" t="s">
        <v>58</v>
      </c>
      <c r="B141" s="95">
        <f>(SUM(B106:B120))/$E134</f>
        <v>0</v>
      </c>
      <c r="C141" s="95">
        <f>(SUM(C106:C120))/$E134</f>
        <v>0</v>
      </c>
      <c r="D141" s="99" t="str">
        <f t="shared" si="16"/>
        <v>ERREUR</v>
      </c>
      <c r="E141" s="79"/>
      <c r="F141" s="20"/>
      <c r="G141" s="20"/>
      <c r="H141" s="20"/>
      <c r="I141" s="20"/>
      <c r="J141" s="20"/>
      <c r="K141" s="20"/>
      <c r="L141" s="20"/>
      <c r="M141" s="20"/>
      <c r="N141" s="20"/>
      <c r="O141" s="20"/>
      <c r="P141" s="20"/>
      <c r="Q141" s="20"/>
      <c r="R141" s="20"/>
      <c r="S141" s="20"/>
      <c r="T141" s="20"/>
      <c r="U141" s="20"/>
      <c r="V141" s="20"/>
      <c r="W141" s="20"/>
      <c r="X141" s="20"/>
      <c r="Y141" s="20"/>
      <c r="Z141" s="20"/>
    </row>
    <row r="142" spans="1:26" ht="18"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8"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8"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8"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8"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8"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8"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8"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8"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8"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8"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8"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8"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8"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8"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8"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8"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8"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8"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8"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8"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8"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8"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8"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8"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8"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8"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8"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8"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8"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8"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8"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8"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8"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8"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8"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8"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8"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8"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8"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8"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8"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8"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8"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8"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8"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8"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8"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8"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8"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8"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8"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8"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8"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8"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8"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8"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8"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8"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8"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8"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8"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8"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8"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8"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8"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8"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8"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8"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8"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8"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8"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8"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8"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8"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8"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8"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8"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8"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8"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8"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8"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8"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8"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8"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8"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8"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8"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8"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8"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8"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8"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8"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8"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8"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8"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8"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8"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8"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8"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8"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8"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8"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8"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8"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8"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8"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8"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8"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8"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8"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8"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8"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8"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8"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8"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8"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8"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8"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8"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8"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8"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8"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8"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8"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8"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8"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8"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8"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8"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8"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8"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8"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8"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8"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8"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8"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8"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8"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8"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8"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8"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8"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8"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8"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8"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8"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8"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8"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8"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8"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8"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8"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8"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8"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8"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8"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8"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8"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8"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8"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8"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8"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8"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8"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8"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8"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8"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8"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8"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8"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8"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8"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8"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8"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8"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8"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8"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8"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8"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8"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8"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8"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8"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8"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8"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8"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8"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8"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8"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8"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8"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8"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8"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8"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8"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8"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8"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8"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8"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8"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8"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8"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8"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8"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8"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8"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8"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8"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8"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8"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8"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8"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8"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8"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8"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8"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8"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8"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8"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8"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8"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8"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8"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8"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8"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8"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8"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8"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8"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8"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8"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8"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8"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8"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8"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8"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8"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8"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8"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8"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8"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8"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8"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8"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8"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8"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8"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8"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8"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8"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8"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8"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8"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8"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8"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8"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8"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8"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8"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8"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8"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8"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8"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8"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8"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8"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8"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8"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8"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8"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8"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8"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8"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8"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8"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8"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8"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8"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8"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8"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8"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8"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8"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8"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8"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8"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8"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8"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8"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8"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8"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8"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8"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8"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8"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8"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8"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8"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8"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8"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8"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8"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8"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8"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8"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8"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8"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8"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8"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8"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8"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8"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8"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8"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8"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8"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8"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8"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8"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8"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8"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8"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8"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8"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8"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8"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8"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8"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8"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8"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8"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8"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8"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8"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8"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8"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8"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8"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8"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8"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8"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8"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8"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8"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8"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8"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8"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8"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8"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8"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8"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8"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8"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8"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8"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8"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8"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8"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8"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8"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8"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8"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8"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8"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8"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8"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8"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8"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8"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8"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8"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8"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8"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8"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8"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8"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8"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8"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8"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8"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8"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8"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8"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8"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8"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8"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8"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8"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8"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8"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8"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8"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8"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8"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8"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8"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8"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8"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8"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8"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8"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8"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8"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8"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8"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8"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8"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8"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8"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8"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8"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8"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8"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8"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8"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8"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8"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8"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8"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8"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8"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8"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8"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8"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8"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8"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8"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8"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8"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8"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8"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8"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8"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8"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8"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8"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8"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8"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8"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8"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8"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8"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8"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8"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8"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8"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8"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8"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8"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8"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8"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8"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8"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8"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8"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8"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8"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8"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8"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8"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8"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8"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8"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8"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8"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8"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8"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8"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8"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8"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8"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8"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8"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8"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8"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8"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8"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8"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8"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8"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8"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8"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8"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8"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8"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8"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8"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8"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8"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8"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8"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8"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8"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8"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8"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8"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8"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8"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8"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8"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8"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8"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8"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8"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8"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8"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8"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8"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8"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8"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8"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8"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8"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8"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8"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8"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8"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8"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8"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8"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8"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8"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8"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8"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8"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8"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8"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8"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8"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8"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8"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8"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8"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8"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8"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8"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8"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8"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8"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8"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8"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8"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8"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8"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8"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8"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8"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8"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8"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8"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8"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8"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8"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8"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8"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8"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8"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8"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8"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8"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8"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8"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8"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8"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8"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8"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8"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8"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8"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8"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8"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8"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8"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8"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8"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8"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8"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8"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8"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8"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8"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8"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8"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8"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8"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8"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8"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8"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8"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8"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8"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8"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8"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8"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8"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8"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8"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8"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8"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8"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8"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8"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8"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8"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8"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8"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8"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8"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8"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8"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8"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8"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8"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8"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8"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8"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8"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8"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8"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8"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8"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8"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8"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8"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8"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8"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8"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8"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8"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8"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8"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8"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8"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8"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8"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8"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8"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8"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8"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8"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8"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8"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8"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8"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8"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8"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8"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8"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8"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8"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8"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8"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8"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8"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8"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8"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8"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8"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8"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8"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8"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8"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8"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8"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8"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8"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8"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8"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8"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8"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8"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8"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8"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8"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8"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8"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8"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8"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8"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8"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8"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8"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8"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8"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8"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8"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8"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8"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8"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8"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8"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8"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8"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8"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8"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8"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8"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8"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8"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8"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8"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8"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8"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8"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8"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8"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8"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8"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8"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8"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8"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8"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8"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8"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8"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8"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8"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8"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8"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8"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8"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8"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8"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8"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8"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8"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8"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8"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8"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8"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8"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8"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8"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8"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8"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8"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8"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8"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8"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8"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8"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8"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8"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8"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8"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8"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8"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8"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8"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8"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8"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8"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8"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8"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8"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8"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8"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8"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8"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8"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8"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8"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8"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8"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8"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8"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8"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8"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8"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8"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8"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8"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8"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8"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8"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8"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8"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8"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8"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8"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8"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8"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8"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8"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8"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8"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8"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8"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8"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8"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8"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8"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8"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8"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8"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8"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8"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8"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8"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8"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8"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8"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8"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8"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8"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8"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8"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8"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8"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8"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8"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8"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8"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8"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8"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8"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8"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8"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8"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8"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8"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8"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8"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8"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8"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8"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8"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8"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8"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8"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8"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8"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8"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8"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8"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8"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8"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8"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8"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8"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8"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8"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8"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8"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8"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8"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sheetData>
  <sheetProtection algorithmName="SHA-512" hashValue="Gtd6GAVA7ZSlRwsLFLkLAScvslMKUq85eJ/oy/nAyAtxN3HbcdhpIo7eovHAX7U+XpGfrC7EDSH903yWeyfiPA==" saltValue="EoNQ+D49fbICJKYa4Izl8A==" spinCount="100000" sheet="1" objects="1" scenarios="1"/>
  <mergeCells count="3">
    <mergeCell ref="B1:D1"/>
    <mergeCell ref="B2:D2"/>
    <mergeCell ref="A125:B125"/>
  </mergeCells>
  <conditionalFormatting sqref="B5:D11 B32:D36 B82:D85 B87:D93 B14:D15 B17:D23 B25:D30 B59:D63 B65:D69 B72:D80 B95:D104 B106:D120 B39:D49">
    <cfRule type="cellIs" dxfId="25" priority="51" stopIfTrue="1" operator="equal">
      <formula>0</formula>
    </cfRule>
  </conditionalFormatting>
  <conditionalFormatting sqref="B5:D11 B32:D36 B82:D85 B87:D93 B14:D15 B17:D23 B25:D30 B59:D63 B65:D69 B72:D80 B95:D104 B106:D120 B39:D49">
    <cfRule type="cellIs" dxfId="24" priority="52" stopIfTrue="1" operator="equal">
      <formula>1</formula>
    </cfRule>
  </conditionalFormatting>
  <conditionalFormatting sqref="E51:E52 E5:E11 E32:E36 E56:E57 E54 E82:E85 E87:E93 E14:E15 E17:E23 E25:E30 E39:E49 E59:E63 E65:E69 E72:E80 E95:E104 E106:E120">
    <cfRule type="containsText" dxfId="23" priority="53" stopIfTrue="1" operator="containsText" text="ERREUR">
      <formula>NOT(ISERROR(SEARCH(("ERREUR"),(E5))))</formula>
    </cfRule>
  </conditionalFormatting>
  <conditionalFormatting sqref="E51:E52 E5:E11 E32:E36 E56:E57 E54 E82:E85 E87:E93 E14:E15 E17:E23 E25:E30 E39:E49 E59:E63 E65:E69 E72:E80 E95:E104 E106:E120">
    <cfRule type="containsText" dxfId="22" priority="54" stopIfTrue="1" operator="containsText" text="RENSEIGNER">
      <formula>NOT(ISERROR(SEARCH(("RENSEIGNER"),(E5))))</formula>
    </cfRule>
  </conditionalFormatting>
  <conditionalFormatting sqref="E51:E52 E5:E11 E32:E36 E56:E57 E54 E82:E85 E87:E93 E14:E15 E17:E23 E25:E30 E39:E49 E59:E63 E65:E69 E72:E80 E95:E104 E106:E120">
    <cfRule type="containsText" dxfId="21" priority="55" stopIfTrue="1" operator="containsText" text="OK">
      <formula>NOT(ISERROR(SEARCH(("OK"),(E5))))</formula>
    </cfRule>
  </conditionalFormatting>
  <conditionalFormatting sqref="F130:F134">
    <cfRule type="containsText" dxfId="20" priority="59" stopIfTrue="1" operator="containsText" text="RENSEIGNER">
      <formula>NOT(ISERROR(SEARCH(("RENSEIGNER"),(F130))))</formula>
    </cfRule>
  </conditionalFormatting>
  <conditionalFormatting sqref="F130:F134">
    <cfRule type="containsText" dxfId="19" priority="60" stopIfTrue="1" operator="containsText" text="ERREUR">
      <formula>NOT(ISERROR(SEARCH(("ERREUR"),(F130))))</formula>
    </cfRule>
  </conditionalFormatting>
  <conditionalFormatting sqref="F130:F134">
    <cfRule type="containsText" dxfId="18" priority="61" stopIfTrue="1" operator="containsText" text="OK">
      <formula>NOT(ISERROR(SEARCH(("OK"),(F130))))</formula>
    </cfRule>
  </conditionalFormatting>
  <conditionalFormatting sqref="D137:D141">
    <cfRule type="containsText" dxfId="17" priority="62" stopIfTrue="1" operator="containsText" text="RENSEIGNER">
      <formula>NOT(ISERROR(SEARCH(("RENSEIGNER"),(D137))))</formula>
    </cfRule>
  </conditionalFormatting>
  <conditionalFormatting sqref="D137:D141">
    <cfRule type="containsText" dxfId="16" priority="63" stopIfTrue="1" operator="containsText" text="ERREUR">
      <formula>NOT(ISERROR(SEARCH(("ERREUR"),(D137))))</formula>
    </cfRule>
  </conditionalFormatting>
  <conditionalFormatting sqref="D137:D141">
    <cfRule type="containsText" dxfId="15" priority="64" stopIfTrue="1" operator="containsText" text="OK">
      <formula>NOT(ISERROR(SEARCH(("OK"),(D137))))</formula>
    </cfRule>
  </conditionalFormatting>
  <conditionalFormatting sqref="E53:E54">
    <cfRule type="containsText" dxfId="14" priority="48" stopIfTrue="1" operator="containsText" text="ERREUR">
      <formula>NOT(ISERROR(SEARCH(("ERREUR"),(E53))))</formula>
    </cfRule>
  </conditionalFormatting>
  <conditionalFormatting sqref="E53:E54">
    <cfRule type="containsText" dxfId="13" priority="49" stopIfTrue="1" operator="containsText" text="RENSEIGNER">
      <formula>NOT(ISERROR(SEARCH(("RENSEIGNER"),(E53))))</formula>
    </cfRule>
  </conditionalFormatting>
  <conditionalFormatting sqref="E53:E54">
    <cfRule type="containsText" dxfId="12" priority="50" stopIfTrue="1" operator="containsText" text="OK">
      <formula>NOT(ISERROR(SEARCH(("OK"),(E53))))</formula>
    </cfRule>
  </conditionalFormatting>
  <conditionalFormatting sqref="E55">
    <cfRule type="containsText" dxfId="11" priority="43" stopIfTrue="1" operator="containsText" text="ERREUR">
      <formula>NOT(ISERROR(SEARCH(("ERREUR"),(E55))))</formula>
    </cfRule>
  </conditionalFormatting>
  <conditionalFormatting sqref="E55">
    <cfRule type="containsText" dxfId="10" priority="44" stopIfTrue="1" operator="containsText" text="RENSEIGNER">
      <formula>NOT(ISERROR(SEARCH(("RENSEIGNER"),(E55))))</formula>
    </cfRule>
  </conditionalFormatting>
  <conditionalFormatting sqref="E55">
    <cfRule type="containsText" dxfId="9" priority="45" stopIfTrue="1" operator="containsText" text="OK">
      <formula>NOT(ISERROR(SEARCH(("OK"),(E55))))</formula>
    </cfRule>
  </conditionalFormatting>
  <conditionalFormatting sqref="B51:D51">
    <cfRule type="cellIs" dxfId="8" priority="8" stopIfTrue="1" operator="equal">
      <formula>0</formula>
    </cfRule>
  </conditionalFormatting>
  <conditionalFormatting sqref="B51:D51">
    <cfRule type="cellIs" dxfId="7" priority="9" stopIfTrue="1" operator="equal">
      <formula>1</formula>
    </cfRule>
  </conditionalFormatting>
  <conditionalFormatting sqref="B52:D57">
    <cfRule type="cellIs" dxfId="6" priority="6" stopIfTrue="1" operator="equal">
      <formula>0</formula>
    </cfRule>
  </conditionalFormatting>
  <conditionalFormatting sqref="B52:D57">
    <cfRule type="cellIs" dxfId="5" priority="7" stopIfTrue="1" operator="equal">
      <formula>1</formula>
    </cfRule>
  </conditionalFormatting>
  <conditionalFormatting sqref="B16:D16">
    <cfRule type="cellIs" dxfId="4" priority="1" stopIfTrue="1" operator="equal">
      <formula>0</formula>
    </cfRule>
  </conditionalFormatting>
  <conditionalFormatting sqref="B16:D16">
    <cfRule type="cellIs" dxfId="3" priority="2" stopIfTrue="1" operator="equal">
      <formula>1</formula>
    </cfRule>
  </conditionalFormatting>
  <conditionalFormatting sqref="E16">
    <cfRule type="containsText" dxfId="2" priority="3" stopIfTrue="1" operator="containsText" text="ERREUR">
      <formula>NOT(ISERROR(SEARCH(("ERREUR"),(E16))))</formula>
    </cfRule>
  </conditionalFormatting>
  <conditionalFormatting sqref="E16">
    <cfRule type="containsText" dxfId="1" priority="4" stopIfTrue="1" operator="containsText" text="RENSEIGNER">
      <formula>NOT(ISERROR(SEARCH(("RENSEIGNER"),(E16))))</formula>
    </cfRule>
  </conditionalFormatting>
  <conditionalFormatting sqref="E16">
    <cfRule type="containsText" dxfId="0" priority="5" stopIfTrue="1" operator="containsText" text="OK">
      <formula>NOT(ISERROR(SEARCH(("OK"),(E16))))</formula>
    </cfRule>
  </conditionalFormatting>
  <dataValidations count="1">
    <dataValidation type="list" allowBlank="1" showErrorMessage="1" sqref="B51:D57 B5:D11 B87:D93 B32:D36 B82:D85 B14:D23 B25:D30 B39:D49 B59:D63 B65:D69 B72:D80 B95:D104 B106:D120" xr:uid="{00000000-0002-0000-0200-000000000000}">
      <formula1>"0,1"</formula1>
    </dataValidation>
  </dataValidations>
  <printOptions horizontalCentered="1"/>
  <pageMargins left="0.70866141732283472" right="0.70866141732283472" top="0.74803149606299213" bottom="0.74803149606299213" header="0" footer="0"/>
  <pageSetup scale="53" orientation="landscape" r:id="rId1"/>
  <headerFooter>
    <oddFooter>&amp;C000000&amp;P</oddFooter>
  </headerFooter>
  <rowBreaks count="9" manualBreakCount="9">
    <brk id="21" max="5" man="1"/>
    <brk id="36" max="5" man="1"/>
    <brk id="49" max="5" man="1"/>
    <brk id="69" max="5" man="1"/>
    <brk id="85" max="5" man="1"/>
    <brk id="104" max="5" man="1"/>
    <brk id="122" max="5" man="1"/>
    <brk id="162" max="5" man="1"/>
    <brk id="213" man="1"/>
  </rowBreaks>
  <colBreaks count="1" manualBreakCount="1">
    <brk id="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2"/>
  <sheetViews>
    <sheetView showGridLines="0" tabSelected="1" view="pageBreakPreview" zoomScale="55" zoomScaleNormal="55" zoomScaleSheetLayoutView="55" workbookViewId="0">
      <pane ySplit="2" topLeftCell="A3" activePane="bottomLeft" state="frozen"/>
      <selection pane="bottomLeft" activeCell="E7" sqref="E7"/>
    </sheetView>
  </sheetViews>
  <sheetFormatPr baseColWidth="10" defaultColWidth="11.21875" defaultRowHeight="15" customHeight="1"/>
  <cols>
    <col min="1" max="1" width="62.88671875" customWidth="1"/>
    <col min="2" max="2" width="72.5546875" customWidth="1"/>
    <col min="3" max="26" width="10.77734375" customWidth="1"/>
  </cols>
  <sheetData>
    <row r="1" spans="1:26" ht="61.5" customHeight="1">
      <c r="A1" s="100" t="s">
        <v>78</v>
      </c>
      <c r="B1" s="3"/>
      <c r="C1" s="2"/>
      <c r="D1" s="2"/>
      <c r="E1" s="2"/>
      <c r="F1" s="2"/>
      <c r="G1" s="2"/>
      <c r="H1" s="2"/>
      <c r="I1" s="2"/>
      <c r="J1" s="2"/>
      <c r="K1" s="2"/>
      <c r="L1" s="2"/>
      <c r="M1" s="2"/>
      <c r="N1" s="2"/>
      <c r="O1" s="2"/>
      <c r="P1" s="2"/>
      <c r="Q1" s="2"/>
      <c r="R1" s="2"/>
      <c r="S1" s="2"/>
      <c r="T1" s="2"/>
      <c r="U1" s="2"/>
      <c r="V1" s="2"/>
      <c r="W1" s="2"/>
      <c r="X1" s="2"/>
      <c r="Y1" s="2"/>
      <c r="Z1" s="2"/>
    </row>
    <row r="2" spans="1:26" ht="28.5" customHeight="1">
      <c r="A2" s="4" t="s">
        <v>79</v>
      </c>
      <c r="B2" s="5" t="s">
        <v>40</v>
      </c>
      <c r="C2" s="2"/>
      <c r="D2" s="2"/>
      <c r="E2" s="2"/>
      <c r="F2" s="2"/>
      <c r="G2" s="2"/>
      <c r="H2" s="2"/>
      <c r="I2" s="2"/>
      <c r="J2" s="2"/>
      <c r="K2" s="2"/>
      <c r="L2" s="2"/>
      <c r="M2" s="2"/>
      <c r="N2" s="2"/>
      <c r="O2" s="2"/>
      <c r="P2" s="2"/>
      <c r="Q2" s="2"/>
      <c r="R2" s="2"/>
      <c r="S2" s="2"/>
      <c r="T2" s="2"/>
      <c r="U2" s="2"/>
      <c r="V2" s="2"/>
      <c r="W2" s="2"/>
      <c r="X2" s="2"/>
      <c r="Y2" s="2"/>
      <c r="Z2" s="2"/>
    </row>
    <row r="3" spans="1:26" ht="34.5" customHeight="1">
      <c r="A3" s="6" t="s">
        <v>80</v>
      </c>
      <c r="B3" s="6" t="s">
        <v>80</v>
      </c>
      <c r="C3" s="2"/>
      <c r="D3" s="2"/>
      <c r="E3" s="2"/>
      <c r="F3" s="2"/>
      <c r="G3" s="2"/>
      <c r="H3" s="2"/>
      <c r="I3" s="2"/>
      <c r="J3" s="2"/>
      <c r="K3" s="2"/>
      <c r="L3" s="2"/>
      <c r="M3" s="2"/>
      <c r="N3" s="2"/>
      <c r="O3" s="2"/>
      <c r="P3" s="2"/>
      <c r="Q3" s="2"/>
      <c r="R3" s="2"/>
      <c r="S3" s="2"/>
      <c r="T3" s="2"/>
      <c r="U3" s="2"/>
      <c r="V3" s="2"/>
      <c r="W3" s="2"/>
      <c r="X3" s="2"/>
      <c r="Y3" s="2"/>
      <c r="Z3" s="2"/>
    </row>
    <row r="4" spans="1:26" ht="34.5" customHeight="1">
      <c r="A4" s="7" t="s">
        <v>81</v>
      </c>
      <c r="B4" s="7" t="s">
        <v>82</v>
      </c>
      <c r="C4" s="2"/>
      <c r="D4" s="2"/>
      <c r="E4" s="2"/>
      <c r="F4" s="2"/>
      <c r="G4" s="2"/>
      <c r="H4" s="2"/>
      <c r="I4" s="2"/>
      <c r="J4" s="2"/>
      <c r="K4" s="2"/>
      <c r="L4" s="2"/>
      <c r="M4" s="2"/>
      <c r="N4" s="2"/>
      <c r="O4" s="2"/>
      <c r="P4" s="2"/>
      <c r="Q4" s="2"/>
      <c r="R4" s="2"/>
      <c r="S4" s="2"/>
      <c r="T4" s="2"/>
      <c r="U4" s="2"/>
      <c r="V4" s="2"/>
      <c r="W4" s="2"/>
      <c r="X4" s="2"/>
      <c r="Y4" s="2"/>
      <c r="Z4" s="2"/>
    </row>
    <row r="5" spans="1:26" ht="34.5" customHeight="1">
      <c r="A5" s="101" t="s">
        <v>83</v>
      </c>
      <c r="B5" s="101" t="s">
        <v>84</v>
      </c>
      <c r="C5" s="2"/>
      <c r="D5" s="2"/>
      <c r="E5" s="2"/>
      <c r="F5" s="2"/>
      <c r="G5" s="2"/>
      <c r="H5" s="2"/>
      <c r="I5" s="2"/>
      <c r="J5" s="2"/>
      <c r="K5" s="2"/>
      <c r="L5" s="2"/>
      <c r="M5" s="2"/>
      <c r="N5" s="2"/>
      <c r="O5" s="2"/>
      <c r="P5" s="2"/>
      <c r="Q5" s="2"/>
      <c r="R5" s="2"/>
      <c r="S5" s="2"/>
      <c r="T5" s="2"/>
      <c r="U5" s="2"/>
      <c r="V5" s="2"/>
      <c r="W5" s="2"/>
      <c r="X5" s="2"/>
      <c r="Y5" s="2"/>
      <c r="Z5" s="2"/>
    </row>
    <row r="6" spans="1:26" ht="34.5" customHeight="1">
      <c r="A6" s="101" t="s">
        <v>85</v>
      </c>
      <c r="B6" s="101" t="s">
        <v>86</v>
      </c>
      <c r="C6" s="2"/>
      <c r="D6" s="2"/>
      <c r="E6" s="2"/>
      <c r="F6" s="2"/>
      <c r="G6" s="2"/>
      <c r="H6" s="2"/>
      <c r="I6" s="2"/>
      <c r="J6" s="2"/>
      <c r="K6" s="2"/>
      <c r="L6" s="2"/>
      <c r="M6" s="2"/>
      <c r="N6" s="2"/>
      <c r="O6" s="2"/>
      <c r="P6" s="2"/>
      <c r="Q6" s="2"/>
      <c r="R6" s="2"/>
      <c r="S6" s="2"/>
      <c r="T6" s="2"/>
      <c r="U6" s="2"/>
      <c r="V6" s="2"/>
      <c r="W6" s="2"/>
      <c r="X6" s="2"/>
      <c r="Y6" s="2"/>
      <c r="Z6" s="2"/>
    </row>
    <row r="7" spans="1:26" ht="34.5" customHeight="1">
      <c r="A7" s="102" t="s">
        <v>87</v>
      </c>
      <c r="B7" s="101" t="s">
        <v>88</v>
      </c>
      <c r="C7" s="2"/>
      <c r="D7" s="2"/>
      <c r="E7" s="2"/>
      <c r="F7" s="2"/>
      <c r="G7" s="2"/>
      <c r="H7" s="2"/>
      <c r="I7" s="2"/>
      <c r="J7" s="2"/>
      <c r="K7" s="2"/>
      <c r="L7" s="2"/>
      <c r="M7" s="2"/>
      <c r="N7" s="2"/>
      <c r="O7" s="2"/>
      <c r="P7" s="2"/>
      <c r="Q7" s="2"/>
      <c r="R7" s="2"/>
      <c r="S7" s="2"/>
      <c r="T7" s="2"/>
      <c r="U7" s="2"/>
      <c r="V7" s="2"/>
      <c r="W7" s="2"/>
      <c r="X7" s="2"/>
      <c r="Y7" s="2"/>
      <c r="Z7" s="2"/>
    </row>
    <row r="8" spans="1:26" ht="28.5" customHeight="1">
      <c r="A8" s="6" t="s">
        <v>89</v>
      </c>
      <c r="B8" s="101" t="s">
        <v>90</v>
      </c>
      <c r="C8" s="2"/>
      <c r="D8" s="2"/>
      <c r="E8" s="2"/>
      <c r="F8" s="2"/>
      <c r="G8" s="2"/>
      <c r="H8" s="2"/>
      <c r="I8" s="2"/>
      <c r="J8" s="2"/>
      <c r="K8" s="2"/>
      <c r="L8" s="2"/>
      <c r="M8" s="2"/>
      <c r="N8" s="2"/>
      <c r="O8" s="2"/>
      <c r="P8" s="2"/>
      <c r="Q8" s="2"/>
      <c r="R8" s="2"/>
      <c r="S8" s="2"/>
      <c r="T8" s="2"/>
      <c r="U8" s="2"/>
      <c r="V8" s="2"/>
      <c r="W8" s="2"/>
      <c r="X8" s="2"/>
      <c r="Y8" s="2"/>
      <c r="Z8" s="2"/>
    </row>
    <row r="9" spans="1:26" ht="34.5" customHeight="1">
      <c r="A9" s="103" t="s">
        <v>91</v>
      </c>
      <c r="B9" s="101" t="s">
        <v>92</v>
      </c>
      <c r="C9" s="2"/>
      <c r="D9" s="2"/>
      <c r="E9" s="2"/>
      <c r="F9" s="2"/>
      <c r="G9" s="2"/>
      <c r="H9" s="2"/>
      <c r="I9" s="2"/>
      <c r="J9" s="2"/>
      <c r="K9" s="2"/>
      <c r="L9" s="2"/>
      <c r="M9" s="2"/>
      <c r="N9" s="2"/>
      <c r="O9" s="2"/>
      <c r="P9" s="2"/>
      <c r="Q9" s="2"/>
      <c r="R9" s="2"/>
      <c r="S9" s="2"/>
      <c r="T9" s="2"/>
      <c r="U9" s="2"/>
      <c r="V9" s="2"/>
      <c r="W9" s="2"/>
      <c r="X9" s="2"/>
      <c r="Y9" s="2"/>
      <c r="Z9" s="2"/>
    </row>
    <row r="10" spans="1:26" ht="34.5" customHeight="1">
      <c r="A10" s="101" t="s">
        <v>93</v>
      </c>
      <c r="B10" s="101" t="s">
        <v>94</v>
      </c>
      <c r="C10" s="2"/>
      <c r="D10" s="2"/>
      <c r="E10" s="2"/>
      <c r="F10" s="2"/>
      <c r="G10" s="2"/>
      <c r="H10" s="2"/>
      <c r="I10" s="2"/>
      <c r="J10" s="2"/>
      <c r="K10" s="2"/>
      <c r="L10" s="2"/>
      <c r="M10" s="2"/>
      <c r="N10" s="2"/>
      <c r="O10" s="2"/>
      <c r="P10" s="2"/>
      <c r="Q10" s="2"/>
      <c r="R10" s="2"/>
      <c r="S10" s="2"/>
      <c r="T10" s="2"/>
      <c r="U10" s="2"/>
      <c r="V10" s="2"/>
      <c r="W10" s="2"/>
      <c r="X10" s="2"/>
      <c r="Y10" s="2"/>
      <c r="Z10" s="2"/>
    </row>
    <row r="11" spans="1:26" ht="34.5" customHeight="1">
      <c r="A11" s="102" t="s">
        <v>95</v>
      </c>
      <c r="B11" s="101" t="s">
        <v>96</v>
      </c>
      <c r="C11" s="2"/>
      <c r="D11" s="2"/>
      <c r="E11" s="2"/>
      <c r="F11" s="2"/>
      <c r="G11" s="2"/>
      <c r="H11" s="2"/>
      <c r="I11" s="2"/>
      <c r="J11" s="2"/>
      <c r="K11" s="2"/>
      <c r="L11" s="2"/>
      <c r="M11" s="2"/>
      <c r="N11" s="2"/>
      <c r="O11" s="2"/>
      <c r="P11" s="2"/>
      <c r="Q11" s="2"/>
      <c r="R11" s="2"/>
      <c r="S11" s="2"/>
      <c r="T11" s="2"/>
      <c r="U11" s="2"/>
      <c r="V11" s="2"/>
      <c r="W11" s="2"/>
      <c r="X11" s="2"/>
      <c r="Y11" s="2"/>
      <c r="Z11" s="2"/>
    </row>
    <row r="12" spans="1:26" ht="34.5" customHeight="1">
      <c r="A12" s="8" t="s">
        <v>18</v>
      </c>
      <c r="B12" s="101" t="s">
        <v>97</v>
      </c>
      <c r="C12" s="2"/>
      <c r="D12" s="2"/>
      <c r="E12" s="2"/>
      <c r="F12" s="2"/>
      <c r="G12" s="2"/>
      <c r="H12" s="2"/>
      <c r="I12" s="2"/>
      <c r="J12" s="2"/>
      <c r="K12" s="2"/>
      <c r="L12" s="2"/>
      <c r="M12" s="2"/>
      <c r="N12" s="2"/>
      <c r="O12" s="2"/>
      <c r="P12" s="2"/>
      <c r="Q12" s="2"/>
      <c r="R12" s="2"/>
      <c r="S12" s="2"/>
      <c r="T12" s="2"/>
      <c r="U12" s="2"/>
      <c r="V12" s="2"/>
      <c r="W12" s="2"/>
      <c r="X12" s="2"/>
      <c r="Y12" s="2"/>
      <c r="Z12" s="2"/>
    </row>
    <row r="13" spans="1:26" ht="34.5" customHeight="1">
      <c r="A13" s="6" t="s">
        <v>80</v>
      </c>
      <c r="B13" s="102" t="s">
        <v>98</v>
      </c>
      <c r="C13" s="2"/>
      <c r="D13" s="2"/>
      <c r="E13" s="2"/>
      <c r="F13" s="2"/>
      <c r="G13" s="2"/>
      <c r="H13" s="2"/>
      <c r="I13" s="2"/>
      <c r="J13" s="2"/>
      <c r="K13" s="2"/>
      <c r="L13" s="2"/>
      <c r="M13" s="2"/>
      <c r="N13" s="2"/>
      <c r="O13" s="2"/>
      <c r="P13" s="2"/>
      <c r="Q13" s="2"/>
      <c r="R13" s="2"/>
      <c r="S13" s="2"/>
      <c r="T13" s="2"/>
      <c r="U13" s="2"/>
      <c r="V13" s="2"/>
      <c r="W13" s="2"/>
      <c r="X13" s="2"/>
      <c r="Y13" s="2"/>
      <c r="Z13" s="2"/>
    </row>
    <row r="14" spans="1:26" ht="34.5" customHeight="1">
      <c r="A14" s="104" t="s">
        <v>99</v>
      </c>
      <c r="B14" s="6" t="s">
        <v>89</v>
      </c>
      <c r="C14" s="2"/>
      <c r="D14" s="2"/>
      <c r="E14" s="2"/>
      <c r="F14" s="2"/>
      <c r="G14" s="2"/>
      <c r="H14" s="2"/>
      <c r="I14" s="2"/>
      <c r="J14" s="2"/>
      <c r="K14" s="2"/>
      <c r="L14" s="2"/>
      <c r="M14" s="2"/>
      <c r="N14" s="2"/>
      <c r="O14" s="2"/>
      <c r="P14" s="2"/>
      <c r="Q14" s="2"/>
      <c r="R14" s="2"/>
      <c r="S14" s="2"/>
      <c r="T14" s="2"/>
      <c r="U14" s="2"/>
      <c r="V14" s="2"/>
      <c r="W14" s="2"/>
      <c r="X14" s="2"/>
      <c r="Y14" s="2"/>
      <c r="Z14" s="2"/>
    </row>
    <row r="15" spans="1:26" ht="34.5" customHeight="1">
      <c r="A15" s="101" t="s">
        <v>100</v>
      </c>
      <c r="B15" s="7" t="s">
        <v>101</v>
      </c>
      <c r="C15" s="2"/>
      <c r="D15" s="2"/>
      <c r="E15" s="2"/>
      <c r="F15" s="2"/>
      <c r="G15" s="2"/>
      <c r="H15" s="2"/>
      <c r="I15" s="2"/>
      <c r="J15" s="2"/>
      <c r="K15" s="2"/>
      <c r="L15" s="2"/>
      <c r="M15" s="2"/>
      <c r="N15" s="2"/>
      <c r="O15" s="2"/>
      <c r="P15" s="2"/>
      <c r="Q15" s="2"/>
      <c r="R15" s="2"/>
      <c r="S15" s="2"/>
      <c r="T15" s="2"/>
      <c r="U15" s="2"/>
      <c r="V15" s="2"/>
      <c r="W15" s="2"/>
      <c r="X15" s="2"/>
      <c r="Y15" s="2"/>
      <c r="Z15" s="2"/>
    </row>
    <row r="16" spans="1:26" ht="34.5" customHeight="1">
      <c r="A16" s="101" t="s">
        <v>102</v>
      </c>
      <c r="B16" s="101" t="s">
        <v>103</v>
      </c>
      <c r="C16" s="2"/>
      <c r="D16" s="2"/>
      <c r="E16" s="2"/>
      <c r="F16" s="2"/>
      <c r="G16" s="2"/>
      <c r="H16" s="2"/>
      <c r="I16" s="2"/>
      <c r="J16" s="2"/>
      <c r="K16" s="2"/>
      <c r="L16" s="2"/>
      <c r="M16" s="2"/>
      <c r="N16" s="2"/>
      <c r="O16" s="2"/>
      <c r="P16" s="2"/>
      <c r="Q16" s="2"/>
      <c r="R16" s="2"/>
      <c r="S16" s="2"/>
      <c r="T16" s="2"/>
      <c r="U16" s="2"/>
      <c r="V16" s="2"/>
      <c r="W16" s="2"/>
      <c r="X16" s="2"/>
      <c r="Y16" s="2"/>
      <c r="Z16" s="2"/>
    </row>
    <row r="17" spans="1:26" ht="47.25" customHeight="1">
      <c r="A17" s="105" t="s">
        <v>104</v>
      </c>
      <c r="B17" s="101" t="s">
        <v>105</v>
      </c>
      <c r="C17" s="2"/>
      <c r="D17" s="2"/>
      <c r="E17" s="2"/>
      <c r="F17" s="2"/>
      <c r="G17" s="2"/>
      <c r="H17" s="2"/>
      <c r="I17" s="2"/>
      <c r="J17" s="2"/>
      <c r="K17" s="2"/>
      <c r="L17" s="2"/>
      <c r="M17" s="2"/>
      <c r="N17" s="2"/>
      <c r="O17" s="2"/>
      <c r="P17" s="2"/>
      <c r="Q17" s="2"/>
      <c r="R17" s="2"/>
      <c r="S17" s="2"/>
      <c r="T17" s="2"/>
      <c r="U17" s="2"/>
      <c r="V17" s="2"/>
      <c r="W17" s="2"/>
      <c r="X17" s="2"/>
      <c r="Y17" s="2"/>
      <c r="Z17" s="2"/>
    </row>
    <row r="18" spans="1:26" ht="34.5" customHeight="1">
      <c r="A18" s="106" t="s">
        <v>106</v>
      </c>
      <c r="B18" s="101" t="s">
        <v>107</v>
      </c>
      <c r="C18" s="2"/>
      <c r="D18" s="2"/>
      <c r="E18" s="2"/>
      <c r="F18" s="2"/>
      <c r="G18" s="2"/>
      <c r="H18" s="2"/>
      <c r="I18" s="2"/>
      <c r="J18" s="2"/>
      <c r="K18" s="2"/>
      <c r="L18" s="2"/>
      <c r="M18" s="2"/>
      <c r="N18" s="2"/>
      <c r="O18" s="2"/>
      <c r="P18" s="2"/>
      <c r="Q18" s="2"/>
      <c r="R18" s="2"/>
      <c r="S18" s="2"/>
      <c r="T18" s="2"/>
      <c r="U18" s="2"/>
      <c r="V18" s="2"/>
      <c r="W18" s="2"/>
      <c r="X18" s="2"/>
      <c r="Y18" s="2"/>
      <c r="Z18" s="2"/>
    </row>
    <row r="19" spans="1:26" ht="34.5" customHeight="1">
      <c r="A19" s="102" t="s">
        <v>108</v>
      </c>
      <c r="B19" s="102" t="s">
        <v>109</v>
      </c>
      <c r="C19" s="2"/>
      <c r="D19" s="2"/>
      <c r="E19" s="2"/>
      <c r="F19" s="2"/>
      <c r="G19" s="2"/>
      <c r="H19" s="2"/>
      <c r="I19" s="2"/>
      <c r="J19" s="2"/>
      <c r="K19" s="2"/>
      <c r="L19" s="2"/>
      <c r="M19" s="2"/>
      <c r="N19" s="2"/>
      <c r="O19" s="2"/>
      <c r="P19" s="2"/>
      <c r="Q19" s="2"/>
      <c r="R19" s="2"/>
      <c r="S19" s="2"/>
      <c r="T19" s="2"/>
      <c r="U19" s="2"/>
      <c r="V19" s="2"/>
      <c r="W19" s="2"/>
      <c r="X19" s="2"/>
      <c r="Y19" s="2"/>
      <c r="Z19" s="2"/>
    </row>
    <row r="20" spans="1:26" ht="34.5" customHeight="1">
      <c r="A20" s="6" t="s">
        <v>89</v>
      </c>
      <c r="B20" s="9" t="s">
        <v>58</v>
      </c>
      <c r="C20" s="2"/>
      <c r="D20" s="2"/>
      <c r="E20" s="2"/>
      <c r="F20" s="2"/>
      <c r="G20" s="2"/>
      <c r="H20" s="2"/>
      <c r="I20" s="2"/>
      <c r="J20" s="2"/>
      <c r="K20" s="2"/>
      <c r="L20" s="2"/>
      <c r="M20" s="2"/>
      <c r="N20" s="2"/>
      <c r="O20" s="2"/>
      <c r="P20" s="2"/>
      <c r="Q20" s="2"/>
      <c r="R20" s="2"/>
      <c r="S20" s="2"/>
      <c r="T20" s="2"/>
      <c r="U20" s="2"/>
      <c r="V20" s="2"/>
      <c r="W20" s="2"/>
      <c r="X20" s="2"/>
      <c r="Y20" s="2"/>
      <c r="Z20" s="2"/>
    </row>
    <row r="21" spans="1:26" ht="34.5" customHeight="1">
      <c r="A21" s="7" t="s">
        <v>110</v>
      </c>
      <c r="B21" s="6" t="s">
        <v>80</v>
      </c>
      <c r="C21" s="2"/>
      <c r="D21" s="2"/>
      <c r="E21" s="2"/>
      <c r="F21" s="2"/>
      <c r="G21" s="2"/>
      <c r="H21" s="2"/>
      <c r="I21" s="2"/>
      <c r="J21" s="2"/>
      <c r="K21" s="2"/>
      <c r="L21" s="2"/>
      <c r="M21" s="2"/>
      <c r="N21" s="2"/>
      <c r="O21" s="2"/>
      <c r="P21" s="2"/>
      <c r="Q21" s="2"/>
      <c r="R21" s="2"/>
      <c r="S21" s="2"/>
      <c r="T21" s="2"/>
      <c r="U21" s="2"/>
      <c r="V21" s="2"/>
      <c r="W21" s="2"/>
      <c r="X21" s="2"/>
      <c r="Y21" s="2"/>
      <c r="Z21" s="2"/>
    </row>
    <row r="22" spans="1:26" ht="34.5" customHeight="1">
      <c r="A22" s="101" t="s">
        <v>111</v>
      </c>
      <c r="B22" s="7" t="s">
        <v>112</v>
      </c>
      <c r="C22" s="2"/>
      <c r="D22" s="2"/>
      <c r="E22" s="2"/>
      <c r="F22" s="2"/>
      <c r="G22" s="2"/>
      <c r="H22" s="2"/>
      <c r="I22" s="2"/>
      <c r="J22" s="2"/>
      <c r="K22" s="2"/>
      <c r="L22" s="2"/>
      <c r="M22" s="2"/>
      <c r="N22" s="2"/>
      <c r="O22" s="2"/>
      <c r="P22" s="2"/>
      <c r="Q22" s="2"/>
      <c r="R22" s="2"/>
      <c r="S22" s="2"/>
      <c r="T22" s="2"/>
      <c r="U22" s="2"/>
      <c r="V22" s="2"/>
      <c r="W22" s="2"/>
      <c r="X22" s="2"/>
      <c r="Y22" s="2"/>
      <c r="Z22" s="2"/>
    </row>
    <row r="23" spans="1:26" ht="48" customHeight="1">
      <c r="A23" s="102" t="s">
        <v>113</v>
      </c>
      <c r="B23" s="101" t="s">
        <v>114</v>
      </c>
      <c r="C23" s="2"/>
      <c r="D23" s="2"/>
      <c r="E23" s="2"/>
      <c r="F23" s="2"/>
      <c r="G23" s="2"/>
      <c r="H23" s="2"/>
      <c r="I23" s="2"/>
      <c r="J23" s="2"/>
      <c r="K23" s="2"/>
      <c r="L23" s="2"/>
      <c r="M23" s="2"/>
      <c r="N23" s="2"/>
      <c r="O23" s="2"/>
      <c r="P23" s="2"/>
      <c r="Q23" s="2"/>
      <c r="R23" s="2"/>
      <c r="S23" s="2"/>
      <c r="T23" s="2"/>
      <c r="U23" s="2"/>
      <c r="V23" s="2"/>
      <c r="W23" s="2"/>
      <c r="X23" s="2"/>
      <c r="Y23" s="2"/>
      <c r="Z23" s="2"/>
    </row>
    <row r="24" spans="1:26" ht="34.5" customHeight="1">
      <c r="A24" s="10" t="s">
        <v>31</v>
      </c>
      <c r="B24" s="101" t="s">
        <v>115</v>
      </c>
      <c r="C24" s="2"/>
      <c r="D24" s="2"/>
      <c r="E24" s="2"/>
      <c r="F24" s="2"/>
      <c r="G24" s="2"/>
      <c r="H24" s="2"/>
      <c r="I24" s="2"/>
      <c r="J24" s="2"/>
      <c r="K24" s="2"/>
      <c r="L24" s="2"/>
      <c r="M24" s="2"/>
      <c r="N24" s="2"/>
      <c r="O24" s="2"/>
      <c r="P24" s="2"/>
      <c r="Q24" s="2"/>
      <c r="R24" s="2"/>
      <c r="S24" s="2"/>
      <c r="T24" s="2"/>
      <c r="U24" s="2"/>
      <c r="V24" s="2"/>
      <c r="W24" s="2"/>
      <c r="X24" s="2"/>
      <c r="Y24" s="2"/>
      <c r="Z24" s="2"/>
    </row>
    <row r="25" spans="1:26" ht="34.5" customHeight="1" thickBot="1">
      <c r="A25" s="6" t="s">
        <v>80</v>
      </c>
      <c r="B25" s="101" t="s">
        <v>116</v>
      </c>
      <c r="C25" s="2"/>
      <c r="D25" s="2"/>
      <c r="E25" s="2"/>
      <c r="F25" s="2"/>
      <c r="G25" s="2"/>
      <c r="H25" s="2"/>
      <c r="I25" s="2"/>
      <c r="J25" s="2"/>
      <c r="K25" s="2"/>
      <c r="L25" s="2"/>
      <c r="M25" s="2"/>
      <c r="N25" s="2"/>
      <c r="O25" s="2"/>
      <c r="P25" s="2"/>
      <c r="Q25" s="2"/>
      <c r="R25" s="2"/>
      <c r="S25" s="2"/>
      <c r="T25" s="2"/>
      <c r="U25" s="2"/>
      <c r="V25" s="2"/>
      <c r="W25" s="2"/>
      <c r="X25" s="2"/>
      <c r="Y25" s="2"/>
      <c r="Z25" s="2"/>
    </row>
    <row r="26" spans="1:26" ht="34.5" customHeight="1">
      <c r="A26" s="141" t="s">
        <v>224</v>
      </c>
      <c r="B26" s="101" t="s">
        <v>118</v>
      </c>
      <c r="C26" s="2"/>
      <c r="D26" s="2"/>
      <c r="E26" s="2"/>
      <c r="F26" s="2"/>
      <c r="G26" s="2"/>
      <c r="H26" s="2"/>
      <c r="I26" s="2"/>
      <c r="J26" s="2"/>
      <c r="K26" s="2"/>
      <c r="L26" s="2"/>
      <c r="M26" s="2"/>
      <c r="N26" s="2"/>
      <c r="O26" s="2"/>
      <c r="P26" s="2"/>
      <c r="Q26" s="2"/>
      <c r="R26" s="2"/>
      <c r="S26" s="2"/>
      <c r="T26" s="2"/>
      <c r="U26" s="2"/>
      <c r="V26" s="2"/>
      <c r="W26" s="2"/>
      <c r="X26" s="2"/>
      <c r="Y26" s="2"/>
      <c r="Z26" s="2"/>
    </row>
    <row r="27" spans="1:26" ht="34.5" customHeight="1">
      <c r="A27" s="141" t="s">
        <v>225</v>
      </c>
      <c r="B27" s="101" t="s">
        <v>120</v>
      </c>
      <c r="C27" s="2"/>
      <c r="D27" s="2"/>
      <c r="E27" s="2"/>
      <c r="F27" s="2"/>
      <c r="G27" s="2"/>
      <c r="H27" s="2"/>
      <c r="I27" s="2"/>
      <c r="J27" s="2"/>
      <c r="K27" s="2"/>
      <c r="L27" s="2"/>
      <c r="M27" s="2"/>
      <c r="N27" s="2"/>
      <c r="O27" s="2"/>
      <c r="P27" s="2"/>
      <c r="Q27" s="2"/>
      <c r="R27" s="2"/>
      <c r="S27" s="2"/>
      <c r="T27" s="2"/>
      <c r="U27" s="2"/>
      <c r="V27" s="2"/>
      <c r="W27" s="2"/>
      <c r="X27" s="2"/>
      <c r="Y27" s="2"/>
      <c r="Z27" s="2"/>
    </row>
    <row r="28" spans="1:26" ht="34.5" customHeight="1">
      <c r="A28" s="17" t="s">
        <v>117</v>
      </c>
      <c r="B28" s="101" t="s">
        <v>122</v>
      </c>
      <c r="C28" s="2"/>
      <c r="D28" s="2"/>
      <c r="E28" s="2"/>
      <c r="F28" s="2"/>
      <c r="G28" s="2"/>
      <c r="H28" s="2"/>
      <c r="I28" s="2"/>
      <c r="J28" s="2"/>
      <c r="K28" s="2"/>
      <c r="L28" s="2"/>
      <c r="M28" s="2"/>
      <c r="N28" s="2"/>
      <c r="O28" s="2"/>
      <c r="P28" s="2"/>
      <c r="Q28" s="2"/>
      <c r="R28" s="2"/>
      <c r="S28" s="2"/>
      <c r="T28" s="2"/>
      <c r="U28" s="2"/>
      <c r="V28" s="2"/>
      <c r="W28" s="2"/>
      <c r="X28" s="2"/>
      <c r="Y28" s="2"/>
      <c r="Z28" s="2"/>
    </row>
    <row r="29" spans="1:26" ht="34.5" customHeight="1" thickBot="1">
      <c r="A29" s="101" t="s">
        <v>119</v>
      </c>
      <c r="B29" s="102" t="s">
        <v>124</v>
      </c>
      <c r="C29" s="2"/>
      <c r="D29" s="2"/>
      <c r="E29" s="2"/>
      <c r="F29" s="2"/>
      <c r="G29" s="2"/>
      <c r="H29" s="2"/>
      <c r="I29" s="2"/>
      <c r="J29" s="2"/>
      <c r="K29" s="2"/>
      <c r="L29" s="2"/>
      <c r="M29" s="2"/>
      <c r="N29" s="2"/>
      <c r="O29" s="2"/>
      <c r="P29" s="2"/>
      <c r="Q29" s="2"/>
      <c r="R29" s="2"/>
      <c r="S29" s="2"/>
      <c r="T29" s="2"/>
      <c r="U29" s="2"/>
      <c r="V29" s="2"/>
      <c r="W29" s="2"/>
      <c r="X29" s="2"/>
      <c r="Y29" s="2"/>
      <c r="Z29" s="2"/>
    </row>
    <row r="30" spans="1:26" ht="34.5" customHeight="1" thickBot="1">
      <c r="A30" s="101" t="s">
        <v>121</v>
      </c>
      <c r="B30" s="6" t="s">
        <v>89</v>
      </c>
      <c r="C30" s="2"/>
      <c r="D30" s="2"/>
      <c r="E30" s="2"/>
      <c r="F30" s="2"/>
      <c r="G30" s="2"/>
      <c r="H30" s="2"/>
      <c r="I30" s="2"/>
      <c r="J30" s="2"/>
      <c r="K30" s="2"/>
      <c r="L30" s="2"/>
      <c r="M30" s="2"/>
      <c r="N30" s="2"/>
      <c r="O30" s="2"/>
      <c r="P30" s="2"/>
      <c r="Q30" s="2"/>
      <c r="R30" s="2"/>
      <c r="S30" s="2"/>
      <c r="T30" s="2"/>
      <c r="U30" s="2"/>
      <c r="V30" s="2"/>
      <c r="W30" s="2"/>
      <c r="X30" s="2"/>
      <c r="Y30" s="2"/>
      <c r="Z30" s="2"/>
    </row>
    <row r="31" spans="1:26" ht="34.5" customHeight="1">
      <c r="A31" s="101" t="s">
        <v>123</v>
      </c>
      <c r="B31" s="7" t="s">
        <v>127</v>
      </c>
      <c r="C31" s="2"/>
      <c r="D31" s="2"/>
      <c r="E31" s="2"/>
      <c r="F31" s="2"/>
      <c r="G31" s="2"/>
      <c r="H31" s="2"/>
      <c r="I31" s="2"/>
      <c r="J31" s="2"/>
      <c r="K31" s="2"/>
      <c r="L31" s="2"/>
      <c r="M31" s="2"/>
      <c r="N31" s="2"/>
      <c r="O31" s="2"/>
      <c r="P31" s="2"/>
      <c r="Q31" s="2"/>
      <c r="R31" s="2"/>
      <c r="S31" s="2"/>
      <c r="T31" s="2"/>
      <c r="U31" s="2"/>
      <c r="V31" s="2"/>
      <c r="W31" s="2"/>
      <c r="X31" s="2"/>
      <c r="Y31" s="2"/>
      <c r="Z31" s="2"/>
    </row>
    <row r="32" spans="1:26" ht="34.5" customHeight="1">
      <c r="A32" s="107" t="s">
        <v>125</v>
      </c>
      <c r="B32" s="101" t="s">
        <v>129</v>
      </c>
      <c r="C32" s="2"/>
      <c r="D32" s="2"/>
      <c r="E32" s="2"/>
      <c r="F32" s="2"/>
      <c r="G32" s="2"/>
      <c r="H32" s="2"/>
      <c r="I32" s="2"/>
      <c r="J32" s="2"/>
      <c r="K32" s="2"/>
      <c r="L32" s="2"/>
      <c r="M32" s="2"/>
      <c r="N32" s="2"/>
      <c r="O32" s="2"/>
      <c r="P32" s="2"/>
      <c r="Q32" s="2"/>
      <c r="R32" s="2"/>
      <c r="S32" s="2"/>
      <c r="T32" s="2"/>
      <c r="U32" s="2"/>
      <c r="V32" s="2"/>
      <c r="W32" s="2"/>
      <c r="X32" s="2"/>
      <c r="Y32" s="2"/>
      <c r="Z32" s="2"/>
    </row>
    <row r="33" spans="1:26" ht="34.5" customHeight="1" thickBot="1">
      <c r="A33" s="107" t="s">
        <v>126</v>
      </c>
      <c r="B33" s="102" t="s">
        <v>131</v>
      </c>
      <c r="C33" s="2"/>
      <c r="D33" s="2"/>
      <c r="E33" s="2"/>
      <c r="F33" s="2"/>
      <c r="G33" s="2"/>
      <c r="H33" s="2"/>
      <c r="I33" s="2"/>
      <c r="J33" s="2"/>
      <c r="K33" s="2"/>
      <c r="L33" s="2"/>
      <c r="M33" s="2"/>
      <c r="N33" s="2"/>
      <c r="O33" s="2"/>
      <c r="P33" s="2"/>
      <c r="Q33" s="2"/>
      <c r="R33" s="2"/>
      <c r="S33" s="2"/>
      <c r="T33" s="2"/>
      <c r="U33" s="2"/>
      <c r="V33" s="2"/>
      <c r="W33" s="2"/>
      <c r="X33" s="2"/>
      <c r="Y33" s="2"/>
      <c r="Z33" s="2"/>
    </row>
    <row r="34" spans="1:26" ht="34.5" customHeight="1">
      <c r="A34" s="107" t="s">
        <v>128</v>
      </c>
      <c r="B34" s="11" t="s">
        <v>133</v>
      </c>
      <c r="C34" s="2"/>
      <c r="D34" s="2"/>
      <c r="E34" s="2"/>
      <c r="F34" s="2"/>
      <c r="G34" s="2"/>
      <c r="H34" s="2"/>
      <c r="I34" s="2"/>
      <c r="J34" s="2"/>
      <c r="K34" s="2"/>
      <c r="L34" s="2"/>
      <c r="M34" s="2"/>
      <c r="N34" s="2"/>
      <c r="O34" s="2"/>
      <c r="P34" s="2"/>
      <c r="Q34" s="2"/>
      <c r="R34" s="2"/>
      <c r="S34" s="2"/>
      <c r="T34" s="2"/>
      <c r="U34" s="2"/>
      <c r="V34" s="2"/>
      <c r="W34" s="2"/>
      <c r="X34" s="2"/>
      <c r="Y34" s="2"/>
      <c r="Z34" s="2"/>
    </row>
    <row r="35" spans="1:26" ht="34.5" customHeight="1">
      <c r="A35" s="101" t="s">
        <v>130</v>
      </c>
      <c r="B35" s="101" t="s">
        <v>135</v>
      </c>
      <c r="C35" s="2"/>
      <c r="D35" s="2"/>
      <c r="E35" s="2"/>
      <c r="F35" s="2"/>
      <c r="G35" s="2"/>
      <c r="H35" s="2"/>
      <c r="I35" s="2"/>
      <c r="J35" s="2"/>
      <c r="K35" s="2"/>
      <c r="L35" s="2"/>
      <c r="M35" s="2"/>
      <c r="N35" s="2"/>
      <c r="O35" s="2"/>
      <c r="P35" s="2"/>
      <c r="Q35" s="2"/>
      <c r="R35" s="2"/>
      <c r="S35" s="2"/>
      <c r="T35" s="2"/>
      <c r="U35" s="2"/>
      <c r="V35" s="2"/>
      <c r="W35" s="2"/>
      <c r="X35" s="2"/>
      <c r="Y35" s="2"/>
      <c r="Z35" s="2"/>
    </row>
    <row r="36" spans="1:26" ht="34.5" customHeight="1">
      <c r="A36" s="107" t="s">
        <v>132</v>
      </c>
      <c r="B36" s="101" t="s">
        <v>137</v>
      </c>
      <c r="C36" s="2"/>
      <c r="D36" s="2"/>
      <c r="E36" s="2"/>
      <c r="F36" s="2"/>
      <c r="G36" s="2"/>
      <c r="H36" s="2"/>
      <c r="I36" s="2"/>
      <c r="J36" s="2"/>
      <c r="K36" s="2"/>
      <c r="L36" s="2"/>
      <c r="M36" s="2"/>
      <c r="N36" s="2"/>
      <c r="O36" s="2"/>
      <c r="P36" s="2"/>
      <c r="Q36" s="2"/>
      <c r="R36" s="2"/>
      <c r="S36" s="2"/>
      <c r="T36" s="2"/>
      <c r="U36" s="2"/>
      <c r="V36" s="2"/>
      <c r="W36" s="2"/>
      <c r="X36" s="2"/>
      <c r="Y36" s="2"/>
      <c r="Z36" s="2"/>
    </row>
    <row r="37" spans="1:26" ht="34.5" customHeight="1">
      <c r="A37" s="107" t="s">
        <v>134</v>
      </c>
      <c r="B37" s="101" t="s">
        <v>139</v>
      </c>
      <c r="C37" s="2"/>
      <c r="D37" s="2"/>
      <c r="E37" s="2"/>
      <c r="F37" s="2"/>
      <c r="G37" s="2"/>
      <c r="H37" s="2"/>
      <c r="I37" s="2"/>
      <c r="J37" s="2"/>
      <c r="K37" s="2"/>
      <c r="L37" s="2"/>
      <c r="M37" s="2"/>
      <c r="N37" s="2"/>
      <c r="O37" s="2"/>
      <c r="P37" s="2"/>
      <c r="Q37" s="2"/>
      <c r="R37" s="2"/>
      <c r="S37" s="2"/>
      <c r="T37" s="2"/>
      <c r="U37" s="2"/>
      <c r="V37" s="2"/>
      <c r="W37" s="2"/>
      <c r="X37" s="2"/>
      <c r="Y37" s="2"/>
      <c r="Z37" s="2"/>
    </row>
    <row r="38" spans="1:26" ht="34.5" customHeight="1">
      <c r="A38" s="107" t="s">
        <v>136</v>
      </c>
      <c r="B38" s="101" t="s">
        <v>140</v>
      </c>
      <c r="C38" s="2"/>
      <c r="D38" s="2"/>
      <c r="E38" s="2"/>
      <c r="F38" s="2"/>
      <c r="G38" s="2"/>
      <c r="H38" s="2"/>
      <c r="I38" s="2"/>
      <c r="J38" s="2"/>
      <c r="K38" s="2"/>
      <c r="L38" s="2"/>
      <c r="M38" s="2"/>
      <c r="N38" s="2"/>
      <c r="O38" s="2"/>
      <c r="P38" s="2"/>
      <c r="Q38" s="2"/>
      <c r="R38" s="2"/>
      <c r="S38" s="2"/>
      <c r="T38" s="2"/>
      <c r="U38" s="2"/>
      <c r="V38" s="2"/>
      <c r="W38" s="2"/>
      <c r="X38" s="2"/>
      <c r="Y38" s="2"/>
      <c r="Z38" s="2"/>
    </row>
    <row r="39" spans="1:26" ht="34.5" customHeight="1" thickBot="1">
      <c r="A39" s="108" t="s">
        <v>138</v>
      </c>
      <c r="B39" s="101" t="s">
        <v>142</v>
      </c>
      <c r="C39" s="2"/>
      <c r="D39" s="2"/>
      <c r="E39" s="2"/>
      <c r="F39" s="2"/>
      <c r="G39" s="2"/>
      <c r="H39" s="2"/>
      <c r="I39" s="2"/>
      <c r="J39" s="2"/>
      <c r="K39" s="2"/>
      <c r="L39" s="2"/>
      <c r="M39" s="2"/>
      <c r="N39" s="2"/>
      <c r="O39" s="2"/>
      <c r="P39" s="2"/>
      <c r="Q39" s="2"/>
      <c r="R39" s="2"/>
      <c r="S39" s="2"/>
      <c r="T39" s="2"/>
      <c r="U39" s="2"/>
      <c r="V39" s="2"/>
      <c r="W39" s="2"/>
      <c r="X39" s="2"/>
      <c r="Y39" s="2"/>
      <c r="Z39" s="2"/>
    </row>
    <row r="40" spans="1:26" ht="34.5" customHeight="1" thickBot="1">
      <c r="A40" s="6" t="s">
        <v>89</v>
      </c>
      <c r="B40" s="101" t="s">
        <v>144</v>
      </c>
      <c r="C40" s="2"/>
      <c r="D40" s="2"/>
      <c r="E40" s="2"/>
      <c r="F40" s="2"/>
      <c r="G40" s="2"/>
      <c r="H40" s="2"/>
      <c r="I40" s="2"/>
      <c r="J40" s="2"/>
      <c r="K40" s="2"/>
      <c r="L40" s="2"/>
      <c r="M40" s="2"/>
      <c r="N40" s="2"/>
      <c r="O40" s="2"/>
      <c r="P40" s="2"/>
      <c r="Q40" s="2"/>
      <c r="R40" s="2"/>
      <c r="S40" s="2"/>
      <c r="T40" s="2"/>
      <c r="U40" s="2"/>
      <c r="V40" s="2"/>
      <c r="W40" s="2"/>
      <c r="X40" s="2"/>
      <c r="Y40" s="2"/>
      <c r="Z40" s="2"/>
    </row>
    <row r="41" spans="1:26" ht="34.5" customHeight="1">
      <c r="A41" s="7" t="s">
        <v>141</v>
      </c>
      <c r="B41" s="109" t="s">
        <v>226</v>
      </c>
      <c r="C41" s="2"/>
      <c r="D41" s="2"/>
      <c r="E41" s="2"/>
      <c r="F41" s="2"/>
      <c r="G41" s="2"/>
      <c r="H41" s="2"/>
      <c r="I41" s="2"/>
      <c r="J41" s="2"/>
      <c r="K41" s="2"/>
      <c r="L41" s="2"/>
      <c r="M41" s="2"/>
      <c r="N41" s="2"/>
      <c r="O41" s="2"/>
      <c r="P41" s="2"/>
      <c r="Q41" s="2"/>
      <c r="R41" s="2"/>
      <c r="S41" s="2"/>
      <c r="T41" s="2"/>
      <c r="U41" s="2"/>
      <c r="V41" s="2"/>
      <c r="W41" s="2"/>
      <c r="X41" s="2"/>
      <c r="Y41" s="2"/>
      <c r="Z41" s="2"/>
    </row>
    <row r="42" spans="1:26" ht="34.5" customHeight="1">
      <c r="A42" s="107" t="s">
        <v>143</v>
      </c>
      <c r="B42" s="141" t="s">
        <v>227</v>
      </c>
      <c r="C42" s="2"/>
      <c r="D42" s="2"/>
      <c r="E42" s="2"/>
      <c r="F42" s="2"/>
      <c r="G42" s="2"/>
      <c r="H42" s="2"/>
      <c r="I42" s="2"/>
      <c r="J42" s="2"/>
      <c r="K42" s="2"/>
      <c r="L42" s="2"/>
      <c r="M42" s="2"/>
      <c r="N42" s="2"/>
      <c r="O42" s="2"/>
      <c r="P42" s="2"/>
      <c r="Q42" s="2"/>
      <c r="R42" s="2"/>
      <c r="S42" s="2"/>
      <c r="T42" s="2"/>
      <c r="U42" s="2"/>
      <c r="V42" s="2"/>
      <c r="W42" s="2"/>
      <c r="X42" s="2"/>
      <c r="Y42" s="2"/>
      <c r="Z42" s="2"/>
    </row>
    <row r="43" spans="1:26" ht="34.5" customHeight="1">
      <c r="A43" s="107" t="s">
        <v>145</v>
      </c>
      <c r="B43" s="141" t="s">
        <v>228</v>
      </c>
      <c r="C43" s="2"/>
      <c r="D43" s="2"/>
      <c r="E43" s="2"/>
      <c r="F43" s="2"/>
      <c r="G43" s="2"/>
      <c r="H43" s="2"/>
      <c r="I43" s="2"/>
      <c r="J43" s="2"/>
      <c r="K43" s="2"/>
      <c r="L43" s="2"/>
      <c r="M43" s="2"/>
      <c r="N43" s="2"/>
      <c r="O43" s="2"/>
      <c r="P43" s="2"/>
      <c r="Q43" s="2"/>
      <c r="R43" s="2"/>
      <c r="S43" s="2"/>
      <c r="T43" s="2"/>
      <c r="U43" s="2"/>
      <c r="V43" s="2"/>
      <c r="W43" s="2"/>
      <c r="X43" s="2"/>
      <c r="Y43" s="2"/>
      <c r="Z43" s="2"/>
    </row>
    <row r="44" spans="1:26" ht="34.5" customHeight="1">
      <c r="A44" s="101" t="s">
        <v>146</v>
      </c>
      <c r="B44" s="12"/>
      <c r="C44" s="2"/>
      <c r="D44" s="2"/>
      <c r="E44" s="2"/>
      <c r="F44" s="2"/>
      <c r="G44" s="2"/>
      <c r="H44" s="2"/>
      <c r="I44" s="2"/>
      <c r="J44" s="2"/>
      <c r="K44" s="2"/>
      <c r="L44" s="2"/>
      <c r="M44" s="2"/>
      <c r="N44" s="2"/>
      <c r="O44" s="2"/>
      <c r="P44" s="2"/>
      <c r="Q44" s="2"/>
      <c r="R44" s="2"/>
      <c r="S44" s="2"/>
      <c r="T44" s="2"/>
      <c r="U44" s="2"/>
      <c r="V44" s="2"/>
      <c r="W44" s="2"/>
      <c r="X44" s="2"/>
      <c r="Y44" s="2"/>
      <c r="Z44" s="2"/>
    </row>
    <row r="45" spans="1:26" ht="34.5" customHeight="1">
      <c r="A45" s="107" t="s">
        <v>147</v>
      </c>
      <c r="B45" s="13"/>
      <c r="C45" s="2"/>
      <c r="D45" s="2"/>
      <c r="E45" s="2"/>
      <c r="F45" s="2"/>
      <c r="G45" s="2"/>
      <c r="H45" s="2"/>
      <c r="I45" s="2"/>
      <c r="J45" s="2"/>
      <c r="K45" s="2"/>
      <c r="L45" s="2"/>
      <c r="M45" s="2"/>
      <c r="N45" s="2"/>
      <c r="O45" s="2"/>
      <c r="P45" s="2"/>
      <c r="Q45" s="2"/>
      <c r="R45" s="2"/>
      <c r="S45" s="2"/>
      <c r="T45" s="2"/>
      <c r="U45" s="2"/>
      <c r="V45" s="2"/>
      <c r="W45" s="2"/>
      <c r="X45" s="2"/>
      <c r="Y45" s="2"/>
      <c r="Z45" s="2"/>
    </row>
    <row r="46" spans="1:26" ht="34.5" customHeight="1">
      <c r="A46" s="101" t="s">
        <v>148</v>
      </c>
      <c r="B46" s="14"/>
      <c r="C46" s="2"/>
      <c r="D46" s="2"/>
      <c r="E46" s="2"/>
      <c r="F46" s="2"/>
      <c r="G46" s="2"/>
      <c r="H46" s="2"/>
      <c r="I46" s="2"/>
      <c r="J46" s="2"/>
      <c r="K46" s="2"/>
      <c r="L46" s="2"/>
      <c r="M46" s="2"/>
      <c r="N46" s="2"/>
      <c r="O46" s="2"/>
      <c r="P46" s="2"/>
      <c r="Q46" s="2"/>
      <c r="R46" s="2"/>
      <c r="S46" s="2"/>
      <c r="T46" s="2"/>
      <c r="U46" s="2"/>
      <c r="V46" s="2"/>
      <c r="W46" s="2"/>
      <c r="X46" s="2"/>
      <c r="Y46" s="2"/>
      <c r="Z46" s="2"/>
    </row>
    <row r="47" spans="1:26" ht="34.5" customHeight="1">
      <c r="A47" s="101" t="s">
        <v>149</v>
      </c>
      <c r="B47" s="14"/>
      <c r="C47" s="2"/>
      <c r="D47" s="2"/>
      <c r="E47" s="2"/>
      <c r="F47" s="2"/>
      <c r="G47" s="2"/>
      <c r="H47" s="2"/>
      <c r="I47" s="2"/>
      <c r="J47" s="2"/>
      <c r="K47" s="2"/>
      <c r="L47" s="2"/>
      <c r="M47" s="2"/>
      <c r="N47" s="2"/>
      <c r="O47" s="2"/>
      <c r="P47" s="2"/>
      <c r="Q47" s="2"/>
      <c r="R47" s="2"/>
      <c r="S47" s="2"/>
      <c r="T47" s="2"/>
      <c r="U47" s="2"/>
      <c r="V47" s="2"/>
      <c r="W47" s="2"/>
      <c r="X47" s="2"/>
      <c r="Y47" s="2"/>
      <c r="Z47" s="2"/>
    </row>
    <row r="48" spans="1:26" ht="34.5" customHeight="1">
      <c r="A48" s="108" t="s">
        <v>150</v>
      </c>
      <c r="B48" s="15"/>
      <c r="C48" s="2"/>
      <c r="D48" s="2"/>
      <c r="E48" s="2"/>
      <c r="F48" s="2"/>
      <c r="G48" s="2"/>
      <c r="H48" s="2"/>
      <c r="I48" s="2"/>
      <c r="J48" s="2"/>
      <c r="K48" s="2"/>
      <c r="L48" s="2"/>
      <c r="M48" s="2"/>
      <c r="N48" s="2"/>
      <c r="O48" s="2"/>
      <c r="P48" s="2"/>
      <c r="Q48" s="2"/>
      <c r="R48" s="2"/>
      <c r="S48" s="2"/>
      <c r="T48" s="2"/>
      <c r="U48" s="2"/>
      <c r="V48" s="2"/>
      <c r="W48" s="2"/>
      <c r="X48" s="2"/>
      <c r="Y48" s="2"/>
      <c r="Z48" s="2"/>
    </row>
    <row r="49" spans="1:26" ht="18"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8"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8"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hyperlinks>
    <hyperlink ref="A4" r:id="rId1" xr:uid="{3BE70E0C-D13F-4851-9395-7944E7E2CB0E}"/>
    <hyperlink ref="B4" r:id="rId2" xr:uid="{0BFD19B8-103B-4859-884F-46F4D0DA9743}"/>
    <hyperlink ref="A5" r:id="rId3" xr:uid="{B1A0F90C-3229-4A5D-BF97-35A8A524BC04}"/>
    <hyperlink ref="B5" r:id="rId4" xr:uid="{28067CFB-4AF0-4113-A096-0ABA724407A2}"/>
    <hyperlink ref="A6" r:id="rId5" xr:uid="{C6434F26-1C63-46BB-9D38-3A38839EC137}"/>
    <hyperlink ref="B6" r:id="rId6" xr:uid="{A6E8528D-F89A-475C-AC8B-DFB82C6B237E}"/>
    <hyperlink ref="A7" r:id="rId7" xr:uid="{1F8FBB65-FBBC-4583-A959-C36A0D4767D7}"/>
    <hyperlink ref="B7" r:id="rId8" xr:uid="{3BD48407-B792-4BB2-81F1-385BAD8F0CF1}"/>
    <hyperlink ref="B8" r:id="rId9" xr:uid="{61AC56DC-0CBA-4B28-BA98-E8555F587CF8}"/>
    <hyperlink ref="A9" r:id="rId10" xr:uid="{ADC9FA97-4312-423F-B799-19DADB2ADD42}"/>
    <hyperlink ref="B9" r:id="rId11" xr:uid="{7305DD6B-43D0-46DF-A9CB-CB0BA1CE00D0}"/>
    <hyperlink ref="A10" r:id="rId12" xr:uid="{393C634C-9920-4B1F-AF2F-43C492181140}"/>
    <hyperlink ref="B10" r:id="rId13" xr:uid="{9F58D05A-62CE-48F9-B949-401B90691195}"/>
    <hyperlink ref="A11" r:id="rId14" xr:uid="{C19B409A-7298-4537-A672-59F91716DEDF}"/>
    <hyperlink ref="B11" r:id="rId15" xr:uid="{0633B810-51CF-4005-B84E-388B280D7EA0}"/>
    <hyperlink ref="B12" r:id="rId16" xr:uid="{365DA99E-13A8-4E15-893B-9881A59F64FB}"/>
    <hyperlink ref="B13" r:id="rId17" xr:uid="{E9D80784-CBD9-4EC0-8A77-6787AF4B4372}"/>
    <hyperlink ref="A14" r:id="rId18" xr:uid="{FEE99AF2-C1D7-4640-AFEB-0248178C36DC}"/>
    <hyperlink ref="A15" r:id="rId19" xr:uid="{31241BD1-CD15-4C30-B208-152AD7D92FB4}"/>
    <hyperlink ref="B15" r:id="rId20" xr:uid="{90274F93-388B-49E0-A65A-A40301D334E6}"/>
    <hyperlink ref="A16" r:id="rId21" xr:uid="{3BDC9A28-7342-427B-AA14-951C92F5BBB6}"/>
    <hyperlink ref="B16" r:id="rId22" xr:uid="{0396F30E-89D3-4744-8583-04E2F0ACAAF5}"/>
    <hyperlink ref="A17" r:id="rId23" xr:uid="{BC4128D4-2F55-485C-8D71-4A4AC7C20053}"/>
    <hyperlink ref="B17" r:id="rId24" xr:uid="{7541C774-A86C-401C-B6CC-688D872D7F04}"/>
    <hyperlink ref="A18" r:id="rId25" xr:uid="{70F4DE8B-8996-4F7E-9423-CF07BC4F0A75}"/>
    <hyperlink ref="B18" r:id="rId26" xr:uid="{2249B7EE-37AE-483B-AB40-C89A1C86F5FB}"/>
    <hyperlink ref="A19" r:id="rId27" xr:uid="{3486BDB1-329C-4058-AB1E-434CE06E2412}"/>
    <hyperlink ref="B19" r:id="rId28" xr:uid="{3EE2F1A3-E569-42BB-A082-F0756A09E2DB}"/>
    <hyperlink ref="A21" r:id="rId29" xr:uid="{D3116702-E1DE-41ED-B926-7B631FD5777E}"/>
    <hyperlink ref="A22" r:id="rId30" xr:uid="{1A954C94-7EA4-49FE-B6AF-2F9956AF677D}"/>
    <hyperlink ref="B22" r:id="rId31" xr:uid="{164FB273-9B5B-4558-AC33-B99259EA1104}"/>
    <hyperlink ref="A23" r:id="rId32" xr:uid="{D82F69EA-3EF4-40EE-BA35-1411C300D653}"/>
    <hyperlink ref="B23" r:id="rId33" xr:uid="{8276F199-7553-4C64-8EA7-5B661CBC1BF8}"/>
    <hyperlink ref="B24" r:id="rId34" xr:uid="{6289129E-BE08-42D3-A03C-EC83DE99CB4E}"/>
    <hyperlink ref="B25" r:id="rId35" xr:uid="{BC268E0D-4E59-4167-8278-2A9F25B98D24}"/>
    <hyperlink ref="A26" r:id="rId36" xr:uid="{C09E41CB-BF3B-4C38-9657-B006E0CA0FC3}"/>
    <hyperlink ref="B26" r:id="rId37" xr:uid="{00893DD4-FEF1-45DF-A6BA-EA42B0754D06}"/>
    <hyperlink ref="A27" r:id="rId38" xr:uid="{EAB73D35-35AC-49DE-ABD8-79D87ED0055E}"/>
    <hyperlink ref="B27" r:id="rId39" xr:uid="{85EFA4FA-8B3E-4508-BA36-E6A906174BB7}"/>
    <hyperlink ref="A28" r:id="rId40" xr:uid="{DA739078-8C03-4B44-8083-72F0D55879AB}"/>
    <hyperlink ref="B28" r:id="rId41" xr:uid="{AFB444BD-1C14-493B-8B09-FE4B4EECB539}"/>
    <hyperlink ref="A29" r:id="rId42" xr:uid="{00901C2D-E131-4B65-9D4F-7FD7EEC8DF97}"/>
    <hyperlink ref="B29" r:id="rId43" xr:uid="{8E64FE9D-618C-4C57-8CE6-EB180F86ACC1}"/>
    <hyperlink ref="A30" r:id="rId44" xr:uid="{A5F5A192-B23B-4DFD-9AB4-4470EBC4E481}"/>
    <hyperlink ref="A31" r:id="rId45" xr:uid="{61A70AE8-C495-4063-8EEA-DCC50735F8A4}"/>
    <hyperlink ref="B31" r:id="rId46" xr:uid="{8DD0D683-57C1-4981-9227-EA776A7EEFCD}"/>
    <hyperlink ref="A32" r:id="rId47" xr:uid="{66200E12-6FE1-4BE3-B89C-67BC4233DC67}"/>
    <hyperlink ref="B32" r:id="rId48" xr:uid="{8BE80205-04FB-411D-A5FE-30C50548044D}"/>
    <hyperlink ref="A33" r:id="rId49" xr:uid="{07046E24-356E-4A8C-A5E5-0FDD4BC8987C}"/>
    <hyperlink ref="B33" r:id="rId50" xr:uid="{2EFB8B61-36AB-4970-B07F-AFCA6F478C22}"/>
    <hyperlink ref="A34" r:id="rId51" xr:uid="{D5BA6A4F-5F76-40C8-959C-1BB7FA760C25}"/>
    <hyperlink ref="A35" r:id="rId52" xr:uid="{0A58D424-85A2-4AAE-A16A-4E2BBA0B95B2}"/>
    <hyperlink ref="B35" r:id="rId53" xr:uid="{C89B2244-DE31-42A7-B10A-5E99976AF578}"/>
    <hyperlink ref="A36" r:id="rId54" xr:uid="{5C40BE70-345E-42D2-B241-259012C09CB8}"/>
    <hyperlink ref="B36" r:id="rId55" xr:uid="{A93CBB6A-B279-4D55-868A-6F17A50D59D1}"/>
    <hyperlink ref="A37" r:id="rId56" xr:uid="{CF2954AD-0431-4A49-AD49-92E0D8429E09}"/>
    <hyperlink ref="B37" r:id="rId57" xr:uid="{D15DD253-A433-4959-A7CF-C4F98746AABE}"/>
    <hyperlink ref="A38" r:id="rId58" xr:uid="{6A32DCE1-2540-44E8-AFF5-D1D151BC8CF2}"/>
    <hyperlink ref="B38" r:id="rId59" xr:uid="{458AE44F-CB32-485B-982C-3E236D91FFF3}"/>
    <hyperlink ref="A39" r:id="rId60" xr:uid="{556F58CB-0D36-4F2D-A0D4-BD4F1F667658}"/>
    <hyperlink ref="B39" r:id="rId61" xr:uid="{EEFA9512-BE9E-46F5-A10F-023A3D5E3509}"/>
    <hyperlink ref="B40" r:id="rId62" xr:uid="{66513464-1306-4349-B47A-089162BA3A6C}"/>
    <hyperlink ref="A41" r:id="rId63" xr:uid="{6EA35FE2-5CE9-4E72-96A7-F8785C00FC64}"/>
    <hyperlink ref="A42" r:id="rId64" xr:uid="{3C8D5D0F-EFCE-4506-A06D-E6BFB5D2EC91}"/>
    <hyperlink ref="B42" r:id="rId65" xr:uid="{EC17E8BB-E2F9-4D8E-A7CF-0D0FDA41894B}"/>
    <hyperlink ref="A43" r:id="rId66" xr:uid="{A0FA628B-3044-446B-B746-B66D6C493CB4}"/>
    <hyperlink ref="B43" r:id="rId67" xr:uid="{590F6E17-5183-45D9-A6AE-95618AAEA28D}"/>
    <hyperlink ref="A44" r:id="rId68" xr:uid="{3960C4EE-6A63-458A-A890-2B8A0690632C}"/>
    <hyperlink ref="A45" r:id="rId69" xr:uid="{23996315-8FC2-470A-BB61-F7711730ADED}"/>
    <hyperlink ref="A46" r:id="rId70" xr:uid="{E550EC16-1211-4DCA-9B15-E44EA14786DD}"/>
    <hyperlink ref="A47" r:id="rId71" xr:uid="{F0986221-813B-4927-B3D6-967920AD7DF3}"/>
    <hyperlink ref="A48" r:id="rId72" xr:uid="{E23998F3-7C70-4D56-A2D0-3292EF4EEA46}"/>
  </hyperlinks>
  <pageMargins left="0.70866141732283472" right="0.70866141732283472" top="0.74803149606299213" bottom="0.74803149606299213" header="0" footer="0"/>
  <pageSetup scale="72" orientation="landscape" r:id="rId73"/>
  <headerFooter>
    <oddFooter>&amp;C000000&amp;P</oddFooter>
  </headerFooter>
  <rowBreaks count="2" manualBreakCount="2">
    <brk id="19" max="16383" man="1"/>
    <brk id="39" max="16383" man="1"/>
  </rowBreaks>
  <drawing r:id="rId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INTRODUCTION</vt:lpstr>
      <vt:lpstr>MODE DEMPLOI</vt:lpstr>
      <vt:lpstr>AUTO-DIAGNOSTIC</vt:lpstr>
      <vt:lpstr>RESSOURCES</vt:lpstr>
      <vt:lpstr>Diagramme</vt:lpstr>
      <vt:lpstr>'AUTO-DIAGNOSTIC'!Zone_d_impression</vt:lpstr>
      <vt:lpstr>INTRODUCTION!Zone_d_impression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LABARTETTE</dc:creator>
  <cp:lastModifiedBy>Claire LABARTETTE</cp:lastModifiedBy>
  <dcterms:created xsi:type="dcterms:W3CDTF">2023-02-10T10:15:01Z</dcterms:created>
  <dcterms:modified xsi:type="dcterms:W3CDTF">2023-07-21T14:19:41Z</dcterms:modified>
</cp:coreProperties>
</file>